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sites/BRE-DR-DAFG-ServiceAMA/Documents partages/Service AMA/_Service AMA/3-S4/6-MARCHES DEL/EDT-2024_PGSSûreté/MARCHE TRAVAUX SEP 2025/2-DCE/DCE pour Pub/Menuiserie exterieure/"/>
    </mc:Choice>
  </mc:AlternateContent>
  <xr:revisionPtr revIDLastSave="198" documentId="13_ncr:1_{34508696-4992-4E1A-8D57-1D62B5A141D1}" xr6:coauthVersionLast="47" xr6:coauthVersionMax="47" xr10:uidLastSave="{D0790F80-16EB-4A25-A87A-CF9DF5A84DED}"/>
  <bookViews>
    <workbookView xWindow="-19310" yWindow="-110" windowWidth="18240" windowHeight="12220" firstSheet="1" activeTab="1" xr2:uid="{00000000-000D-0000-FFFF-FFFF00000000}"/>
  </bookViews>
  <sheets>
    <sheet name="BPU Lot 1" sheetId="1" r:id="rId1"/>
    <sheet name="DQE Lot 1" sheetId="2" r:id="rId2"/>
  </sheets>
  <definedNames>
    <definedName name="_Toc141275891" localSheetId="0">'BPU Lot 1'!#REF!</definedName>
    <definedName name="_Toc141275891" localSheetId="1">'DQE Lot 1'!#REF!</definedName>
    <definedName name="_xlnm.Print_Titles" localSheetId="0">'BPU Lot 1'!$11:$11</definedName>
    <definedName name="_xlnm.Print_Titles" localSheetId="1">'DQE Lot 1'!$11:$11</definedName>
    <definedName name="_xlnm.Print_Area" localSheetId="0">'BPU Lot 1'!$A$1:$I$71</definedName>
    <definedName name="_xlnm.Print_Area" localSheetId="1">'DQE Lot 1'!$A$2:$O$68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1" l="1"/>
  <c r="G64" i="2"/>
  <c r="G63" i="2"/>
  <c r="H63" i="2" s="1"/>
  <c r="G52" i="2"/>
  <c r="H52" i="2" s="1"/>
  <c r="G53" i="2"/>
  <c r="H53" i="2" s="1"/>
  <c r="G54" i="2"/>
  <c r="H54" i="2" s="1"/>
  <c r="G55" i="2"/>
  <c r="H55" i="2" s="1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 s="1"/>
  <c r="G62" i="2"/>
  <c r="H62" i="2" s="1"/>
  <c r="G51" i="2"/>
  <c r="H51" i="2" s="1"/>
  <c r="G46" i="2"/>
  <c r="H46" i="2" s="1"/>
  <c r="G47" i="2"/>
  <c r="H47" i="2" s="1"/>
  <c r="G48" i="2"/>
  <c r="H48" i="2" s="1"/>
  <c r="G49" i="2"/>
  <c r="G45" i="2"/>
  <c r="H45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G42" i="2"/>
  <c r="H42" i="2" s="1"/>
  <c r="G43" i="2"/>
  <c r="H43" i="2" s="1"/>
  <c r="G29" i="2"/>
  <c r="H29" i="2" s="1"/>
  <c r="G30" i="2"/>
  <c r="H30" i="2" s="1"/>
  <c r="G28" i="2"/>
  <c r="H28" i="2" s="1"/>
  <c r="J50" i="2"/>
  <c r="K50" i="2" s="1"/>
  <c r="J44" i="2"/>
  <c r="K44" i="2" s="1"/>
  <c r="J27" i="2"/>
  <c r="K27" i="2" s="1"/>
  <c r="G26" i="2"/>
  <c r="H26" i="2" s="1"/>
  <c r="G25" i="2"/>
  <c r="H25" i="2" s="1"/>
  <c r="G24" i="2"/>
  <c r="H24" i="2" s="1"/>
  <c r="G23" i="2"/>
  <c r="H23" i="2" s="1"/>
  <c r="J23" i="2"/>
  <c r="K23" i="2" s="1"/>
  <c r="J22" i="2"/>
  <c r="K22" i="2" s="1"/>
  <c r="J21" i="2"/>
  <c r="K21" i="2" s="1"/>
  <c r="M20" i="2"/>
  <c r="N20" i="2" s="1"/>
  <c r="J17" i="2"/>
  <c r="K17" i="2" s="1"/>
  <c r="J16" i="2"/>
  <c r="K16" i="2" s="1"/>
  <c r="J15" i="2"/>
  <c r="K15" i="2" s="1"/>
  <c r="J14" i="2"/>
  <c r="K14" i="2" s="1"/>
  <c r="G19" i="2"/>
  <c r="H19" i="2" s="1"/>
  <c r="G18" i="2"/>
  <c r="H18" i="2" s="1"/>
  <c r="G13" i="2"/>
  <c r="H13" i="2" s="1"/>
  <c r="H49" i="2"/>
  <c r="G46" i="1"/>
  <c r="H64" i="2"/>
  <c r="J65" i="2" l="1"/>
  <c r="K20" i="1"/>
  <c r="I50" i="1"/>
  <c r="I22" i="1"/>
  <c r="I23" i="1"/>
  <c r="G24" i="1"/>
  <c r="G25" i="1"/>
  <c r="G23" i="1"/>
  <c r="G19" i="1"/>
  <c r="I21" i="1" l="1"/>
  <c r="G47" i="1" l="1"/>
  <c r="G48" i="1"/>
  <c r="G49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45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28" i="1"/>
  <c r="I44" i="1"/>
  <c r="I27" i="1"/>
  <c r="G70" i="1" l="1"/>
  <c r="G69" i="1"/>
  <c r="G68" i="1"/>
  <c r="I14" i="1"/>
  <c r="I15" i="1"/>
  <c r="I16" i="1"/>
  <c r="G26" i="1"/>
  <c r="G18" i="1"/>
  <c r="I17" i="1"/>
  <c r="G13" i="1"/>
  <c r="B4" i="2" l="1"/>
  <c r="B5" i="2"/>
  <c r="B3" i="2"/>
</calcChain>
</file>

<file path=xl/sharedStrings.xml><?xml version="1.0" encoding="utf-8"?>
<sst xmlns="http://schemas.openxmlformats.org/spreadsheetml/2006/main" count="297" uniqueCount="100">
  <si>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>LOT : MENUISERIES EXTERIEURES</t>
    </r>
    <r>
      <rPr>
        <b/>
        <sz val="16"/>
        <color rgb="FFFFFF00"/>
        <rFont val="Arial"/>
        <family val="2"/>
      </rPr>
      <t xml:space="preserve"> Lot 1 Départements des Côtes d'Armor (22) et du Finistère (29)
</t>
    </r>
    <r>
      <rPr>
        <b/>
        <sz val="14"/>
        <color indexed="9"/>
        <rFont val="Arial"/>
        <family val="2"/>
      </rPr>
      <t xml:space="preserve">
Bordereau de prix </t>
    </r>
  </si>
  <si>
    <t>Raison ou dénomination sociale</t>
  </si>
  <si>
    <t xml:space="preserve">Siret </t>
  </si>
  <si>
    <t>Taux de TVA en %</t>
  </si>
  <si>
    <t xml:space="preserve">Les prix sont exprimés en € hors taxes. </t>
  </si>
  <si>
    <t xml:space="preserve">S'y ajoute la TVA au taux en vigueur </t>
  </si>
  <si>
    <t>Les prix comprennent les prestations telles que décrites au CCFT et au contrat</t>
  </si>
  <si>
    <t xml:space="preserve">Sous peine d'irrecevabilité de l'offre, le candidat ne modifie ni les intitulés ni les unités  prévus. Seules les cellules bleues doivent être complétées. </t>
  </si>
  <si>
    <t>Prix unitaires</t>
  </si>
  <si>
    <t>Désignation</t>
  </si>
  <si>
    <t>Unité</t>
  </si>
  <si>
    <t>Fourniture et pose</t>
  </si>
  <si>
    <t>Dépose dont mise en décharge</t>
  </si>
  <si>
    <t>Autres prestations du BPU</t>
  </si>
  <si>
    <t>HT</t>
  </si>
  <si>
    <t>TTC</t>
  </si>
  <si>
    <t>2.3.1</t>
  </si>
  <si>
    <t>Fourniture et pose de réducteurs d'ouverture sur ouvrants existants</t>
  </si>
  <si>
    <t>U</t>
  </si>
  <si>
    <t>2.3.2.1</t>
  </si>
  <si>
    <t>Dépose de serrure électrique pour mise en décharge</t>
  </si>
  <si>
    <t>Dépose de serrure mécanique pour mise en décharge</t>
  </si>
  <si>
    <t>Dépose de bandeaux ventouses pour mise en décharge</t>
  </si>
  <si>
    <t>Dépose de ventouses électromagnétiques pour mise en décharge</t>
  </si>
  <si>
    <t>Fourniture et pose de bandeaux ventouses électromagnétiques 600kg nécessitant un raccordement électrique associé</t>
  </si>
  <si>
    <t>2.3.2.2</t>
  </si>
  <si>
    <t>Fourniture et pose de renforts de paumelle</t>
  </si>
  <si>
    <t>2.3.2.3</t>
  </si>
  <si>
    <t xml:space="preserve">Condamnation d'une poignée extérieure </t>
  </si>
  <si>
    <t>Dépose et évacuation d'une poignée existante intérieure ou extérieure</t>
  </si>
  <si>
    <t>Dépose et évacuation du cylindre double</t>
  </si>
  <si>
    <t>Cylindre double à bouton</t>
  </si>
  <si>
    <t>Fourniture et pose d'une plaque de propreté</t>
  </si>
  <si>
    <t>Fourniture et pose d'une barre anti panique</t>
  </si>
  <si>
    <t>Passes câbles</t>
  </si>
  <si>
    <t>2.3.3.</t>
  </si>
  <si>
    <t>Fourniture et pose de passe-câbles</t>
  </si>
  <si>
    <t>Baies vitrées</t>
  </si>
  <si>
    <t>2.3.4.2</t>
  </si>
  <si>
    <t>Dépose de fenêtre pour mise en décharge</t>
  </si>
  <si>
    <t>Fourniture et pose de fenêtres battante avec profil en acier thermolaqué et vitrage P6B</t>
  </si>
  <si>
    <t>m2</t>
  </si>
  <si>
    <t>Fourniture et pose de fenêtres battante avec profil en acier thermolaqué et vitrage SP10</t>
  </si>
  <si>
    <t>Fourniture et pose de fenêtres fixe avec profil en acier thermolaqué et vitrage P6B</t>
  </si>
  <si>
    <t>Fourniture et pose de fenêtres fixe avec profil en acier thermolaqué et vitrage SP10</t>
  </si>
  <si>
    <t>Fourniture et pose de porte-fenêtres avec profil en acier thermolaqué et vitrage P6B</t>
  </si>
  <si>
    <t>Fourniture et pose de porte-fenêtres avec profil en acier thermolaqué et vitrage SP10</t>
  </si>
  <si>
    <t>Fourniture et pose de fenêtres oscillo-battantes avec profil en acier thermolaqué et vitrage P6B</t>
  </si>
  <si>
    <t>Fourniture et pose de fenêtres oscillo-battantes avec profil en acier thermolaqué et vitrage SP10</t>
  </si>
  <si>
    <t>Fourniture et pose de fenêtres battantes avec profil en aluminium et vitrage P6B</t>
  </si>
  <si>
    <t>Fourniture et pose de fenêtres battantes avec profil en aluminium et vitrage SP10</t>
  </si>
  <si>
    <t>Fourniture et pose de fenêtres fixes avec profil en aluminium et vitrage P6B</t>
  </si>
  <si>
    <t>Fourniture et pose de fenêtres fixes avec profil en aluminium et vitrage SP10</t>
  </si>
  <si>
    <t>Fourniture et pose de porte-fenêtres avec profil en aluminium et vitrage P6B</t>
  </si>
  <si>
    <t>Fourniture et pose de porte-fenêtres avec profil en aluminium et vitrage SP10</t>
  </si>
  <si>
    <t>Fourniture et pose de fenêtres oscillo-battantes avec profil en aluminium et vitrage P6B</t>
  </si>
  <si>
    <t>Fourniture et pose de fenêtres oscillo-battantes avec profil en aluminium et vitrage SP10</t>
  </si>
  <si>
    <t>Blocs portes</t>
  </si>
  <si>
    <t>2.3.5.</t>
  </si>
  <si>
    <t xml:space="preserve">Dépose de blocs portes </t>
  </si>
  <si>
    <t>Fourniture et pose de blocs portes profil en acier thermolaqué - serrure 3 pts</t>
  </si>
  <si>
    <r>
      <t>Fourniture et pose de blocs portes profil en</t>
    </r>
    <r>
      <rPr>
        <sz val="11"/>
        <color theme="1"/>
        <rFont val="Calibri"/>
        <family val="2"/>
        <scheme val="minor"/>
      </rPr>
      <t xml:space="preserve"> acier thermolaqué - serrure 5 pts</t>
    </r>
  </si>
  <si>
    <t>Fourniture et pose de blocs portes profil en aluminium - serrure 3 pts</t>
  </si>
  <si>
    <t>Fourniture et pose de blocs portes profil en aluminium - serrure 5 pts</t>
  </si>
  <si>
    <t>Crémone</t>
  </si>
  <si>
    <t>2.3.5.4.</t>
  </si>
  <si>
    <t>Crémone pour porte à deux vantaux</t>
  </si>
  <si>
    <t>Portes extérieures</t>
  </si>
  <si>
    <t>2.3.5.5.</t>
  </si>
  <si>
    <t>Dépose de portes extérieures</t>
  </si>
  <si>
    <t xml:space="preserve">Fourniture et pose d’une porte extérieure issue de secours de 2,15 m sur 0,90 m </t>
  </si>
  <si>
    <t xml:space="preserve">Fourniture et pose d’une porte extérieure issue de secours de 2,15 m sur 0,80 m </t>
  </si>
  <si>
    <t xml:space="preserve">Fourniture et pose d’une porte extérieure issue de secours de 2 m sur 0,90 m </t>
  </si>
  <si>
    <t>Fourniture et pose d’une porte extérieure issue de secours de 2 m  sur 0,80 m</t>
  </si>
  <si>
    <t>Fourniture et pose d’une porte extérieure sous contrôle d’accès de 2,15 m sur 0,90 m</t>
  </si>
  <si>
    <t xml:space="preserve">Fourniture et pose d’une porte extérieure sous contrôle d’accès de 2,15 m sur 0,80 m </t>
  </si>
  <si>
    <t xml:space="preserve">Fourniture et pose d’une porte extérieure sous contrôle d’accès de 2 m sur 0,90 m </t>
  </si>
  <si>
    <t xml:space="preserve">Fourniture et pose d’une porte extérieure sous contrôle d’accès de 2 m sur 0,80 m </t>
  </si>
  <si>
    <t xml:space="preserve">Fourniture et pose d’une porte extérieure sous contrôle d’accès deux vantaux de 2,15 m sur 1,4 m </t>
  </si>
  <si>
    <t xml:space="preserve">Fourniture et pose d’une porte extérieure sous contrôle d’accès deux vantaux de 2,15 m sur 1,80 m </t>
  </si>
  <si>
    <t>Fourniture et pose d’une porte extérieure sans contrôle d’accès qui ne sont pas des issues de secours de 2,15 m sur 0,90 m</t>
  </si>
  <si>
    <t xml:space="preserve">Fourniture et pose d’une porte extérieure sans contrôle d’accès qui ne sont pas des issues de secours de 2,15 m sur 0,80 m </t>
  </si>
  <si>
    <t xml:space="preserve">Fourniture et pose d’une porte extérieure sans contrôle d’accès qui ne sont pas des issues de secours de 2 m sur 0,90 m </t>
  </si>
  <si>
    <t xml:space="preserve">Fourniture et pose d’une porte extérieure sans contrôle d’accès qui ne sont pas des issues de secours de 2 m sur 0,80 m </t>
  </si>
  <si>
    <r>
      <t xml:space="preserve">AUTRES PRESTATIONS </t>
    </r>
    <r>
      <rPr>
        <b/>
        <sz val="11"/>
        <color rgb="FFFF0000"/>
        <rFont val="Calibri"/>
        <family val="2"/>
        <scheme val="minor"/>
      </rPr>
      <t>(hors prestations ci-dessus)</t>
    </r>
  </si>
  <si>
    <t xml:space="preserve">Intervenant </t>
  </si>
  <si>
    <t>heure</t>
  </si>
  <si>
    <t>Encadrant</t>
  </si>
  <si>
    <t xml:space="preserve">Forfait frais de déplacement </t>
  </si>
  <si>
    <t>jr</t>
  </si>
  <si>
    <t xml:space="preserve"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
</t>
  </si>
  <si>
    <r>
      <t xml:space="preserve">N°027.23
MARCHE DE TRAVAUX DE MISE A NIVEAU SURETE BATIMENTAIRE
</t>
    </r>
    <r>
      <rPr>
        <b/>
        <sz val="16"/>
        <color rgb="FFFFFFFF"/>
        <rFont val="Arial"/>
        <family val="2"/>
      </rPr>
      <t xml:space="preserve">LOT : MENUISERIES EXTERIEURES </t>
    </r>
    <r>
      <rPr>
        <b/>
        <sz val="16"/>
        <color rgb="FFFFFF00"/>
        <rFont val="Arial"/>
        <family val="2"/>
      </rPr>
      <t xml:space="preserve"> Lot 1 Départements des Côtes d'Armor (22) et du Finistère (29)
</t>
    </r>
    <r>
      <rPr>
        <b/>
        <sz val="14"/>
        <color indexed="9"/>
        <rFont val="Arial"/>
        <family val="2"/>
      </rPr>
      <t xml:space="preserve">
DQE</t>
    </r>
  </si>
  <si>
    <t>Inutile de compléter le DQE, il se renseigne automatiquement à l'aide des données renseignées au BPU. Les quantités sont purement estimatives</t>
  </si>
  <si>
    <t>QTE</t>
  </si>
  <si>
    <t xml:space="preserve">Réducteurs </t>
  </si>
  <si>
    <t>Elecments de sécurité</t>
  </si>
  <si>
    <t>²</t>
  </si>
  <si>
    <t>Fourniture et pose de blocs portes profil en acier thermolaqué - serrure 5 pts</t>
  </si>
  <si>
    <t xml:space="preserve">Total </t>
  </si>
  <si>
    <t>Pour mémoire, les prix unitaires comprennent les prestations suivantes :
- La préservation du mobilier
- Le tri et le traitement des déchets de chantier
- La propreté et nettoyage extérieur
- Les matériaux et procédés
- Les épreuves et essais
- Les échantillons
- Les prestations annexes
- Les frais de déplacement
- Le nettoyage de fin de chantier
- La fourniture des notices, PV et DOE
- La sécurité sur le chantier
- Les prestations du CCFT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</si>
</sst>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_ ;\-#,##0\ 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FFFF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rgb="FFFFFF00"/>
      <name val="Arial"/>
      <family val="2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auto="1"/>
      </left>
      <right/>
      <top style="medium">
        <color indexed="64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tted">
        <color auto="1"/>
      </bottom>
      <diagonal/>
    </border>
  </borders>
  <cellStyleXfs count="3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4" fontId="17" fillId="5" borderId="1" xfId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vertical="center"/>
    </xf>
    <xf numFmtId="44" fontId="0" fillId="5" borderId="21" xfId="1" applyFont="1" applyFill="1" applyBorder="1" applyAlignment="1">
      <alignment vertical="center"/>
    </xf>
    <xf numFmtId="44" fontId="17" fillId="8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vertical="center"/>
    </xf>
    <xf numFmtId="44" fontId="0" fillId="0" borderId="21" xfId="1" applyFont="1" applyFill="1" applyBorder="1" applyAlignment="1">
      <alignment vertical="center"/>
    </xf>
    <xf numFmtId="44" fontId="17" fillId="5" borderId="22" xfId="1" applyFont="1" applyFill="1" applyBorder="1" applyAlignment="1">
      <alignment horizontal="center" vertical="center"/>
    </xf>
    <xf numFmtId="44" fontId="17" fillId="8" borderId="22" xfId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4" fontId="17" fillId="8" borderId="9" xfId="1" applyFont="1" applyFill="1" applyBorder="1" applyAlignment="1">
      <alignment horizontal="center" vertical="center"/>
    </xf>
    <xf numFmtId="44" fontId="17" fillId="0" borderId="24" xfId="1" applyFont="1" applyFill="1" applyBorder="1" applyAlignment="1">
      <alignment horizontal="center" vertical="center"/>
    </xf>
    <xf numFmtId="44" fontId="17" fillId="0" borderId="25" xfId="1" applyFont="1" applyFill="1" applyBorder="1" applyAlignment="1">
      <alignment horizontal="center" vertical="center"/>
    </xf>
    <xf numFmtId="44" fontId="17" fillId="0" borderId="26" xfId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44" fontId="17" fillId="5" borderId="12" xfId="1" applyFont="1" applyFill="1" applyBorder="1" applyAlignment="1">
      <alignment horizontal="center" vertical="center"/>
    </xf>
    <xf numFmtId="44" fontId="0" fillId="5" borderId="23" xfId="1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" fillId="0" borderId="27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164" fontId="17" fillId="8" borderId="12" xfId="1" applyNumberFormat="1" applyFont="1" applyFill="1" applyBorder="1" applyAlignment="1">
      <alignment horizontal="center" vertical="center"/>
    </xf>
    <xf numFmtId="164" fontId="17" fillId="5" borderId="12" xfId="1" applyNumberFormat="1" applyFont="1" applyFill="1" applyBorder="1" applyAlignment="1">
      <alignment horizontal="center" vertical="center"/>
    </xf>
    <xf numFmtId="164" fontId="17" fillId="8" borderId="27" xfId="1" applyNumberFormat="1" applyFont="1" applyFill="1" applyBorder="1" applyAlignment="1">
      <alignment horizontal="center" vertical="center"/>
    </xf>
    <xf numFmtId="0" fontId="17" fillId="8" borderId="12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44" fontId="0" fillId="0" borderId="9" xfId="1" applyFont="1" applyFill="1" applyBorder="1" applyAlignment="1">
      <alignment vertical="center"/>
    </xf>
    <xf numFmtId="44" fontId="17" fillId="5" borderId="9" xfId="1" applyFont="1" applyFill="1" applyBorder="1" applyAlignment="1">
      <alignment horizontal="center" vertical="center"/>
    </xf>
    <xf numFmtId="44" fontId="0" fillId="5" borderId="9" xfId="1" applyFont="1" applyFill="1" applyBorder="1" applyAlignment="1">
      <alignment vertical="center"/>
    </xf>
    <xf numFmtId="44" fontId="0" fillId="5" borderId="32" xfId="1" applyFont="1" applyFill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44" fontId="0" fillId="0" borderId="22" xfId="1" applyFont="1" applyFill="1" applyBorder="1" applyAlignment="1">
      <alignment vertical="center"/>
    </xf>
    <xf numFmtId="164" fontId="17" fillId="8" borderId="29" xfId="1" applyNumberFormat="1" applyFont="1" applyFill="1" applyBorder="1" applyAlignment="1">
      <alignment horizontal="center" vertical="center"/>
    </xf>
    <xf numFmtId="164" fontId="17" fillId="5" borderId="29" xfId="1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" fillId="0" borderId="29" xfId="0" applyFont="1" applyBorder="1" applyAlignment="1">
      <alignment vertical="center"/>
    </xf>
    <xf numFmtId="0" fontId="1" fillId="0" borderId="29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8" xfId="0" applyFont="1" applyBorder="1" applyAlignment="1">
      <alignment vertical="center"/>
    </xf>
    <xf numFmtId="164" fontId="0" fillId="8" borderId="12" xfId="1" applyNumberFormat="1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7" fillId="8" borderId="1" xfId="1" applyNumberFormat="1" applyFont="1" applyFill="1" applyBorder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0" fillId="0" borderId="0" xfId="0" applyNumberFormat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9" fontId="6" fillId="9" borderId="0" xfId="2" applyFont="1" applyFill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20" fillId="4" borderId="30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opLeftCell="A63" zoomScale="70" zoomScaleNormal="70" workbookViewId="0">
      <selection activeCell="A72" sqref="A72:I72"/>
    </sheetView>
  </sheetViews>
  <sheetFormatPr defaultColWidth="11.42578125" defaultRowHeight="25.15" customHeight="1"/>
  <cols>
    <col min="1" max="1" width="26.7109375" style="20" customWidth="1"/>
    <col min="2" max="2" width="10.7109375" style="7" customWidth="1"/>
    <col min="3" max="3" width="108.140625" style="5" customWidth="1"/>
    <col min="4" max="4" width="15.7109375" style="5" customWidth="1"/>
    <col min="5" max="5" width="6.140625" style="1" customWidth="1"/>
    <col min="6" max="6" width="19.85546875" style="7" customWidth="1"/>
    <col min="7" max="7" width="23.5703125" style="7" customWidth="1"/>
    <col min="8" max="16384" width="11.42578125" style="7"/>
  </cols>
  <sheetData>
    <row r="1" spans="1:11" s="2" customFormat="1" ht="117" customHeight="1">
      <c r="A1" s="107" t="s">
        <v>0</v>
      </c>
      <c r="B1" s="107"/>
      <c r="C1" s="107"/>
      <c r="D1" s="107"/>
      <c r="E1" s="107"/>
    </row>
    <row r="2" spans="1:11" ht="25.15" customHeight="1">
      <c r="A2" s="31" t="s">
        <v>1</v>
      </c>
      <c r="B2" s="111"/>
      <c r="C2" s="111"/>
    </row>
    <row r="3" spans="1:11" ht="25.15" customHeight="1">
      <c r="A3" s="31" t="s">
        <v>2</v>
      </c>
      <c r="B3" s="111"/>
      <c r="C3" s="111"/>
    </row>
    <row r="4" spans="1:11" ht="25.15" customHeight="1">
      <c r="A4" s="31" t="s">
        <v>3</v>
      </c>
      <c r="B4" s="112"/>
      <c r="C4" s="112"/>
    </row>
    <row r="5" spans="1:11" ht="25.15" customHeight="1">
      <c r="A5" s="31" t="s">
        <v>4</v>
      </c>
      <c r="B5" s="4"/>
      <c r="C5" s="4"/>
    </row>
    <row r="6" spans="1:11" ht="25.15" customHeight="1">
      <c r="A6" s="31" t="s">
        <v>5</v>
      </c>
      <c r="B6" s="32"/>
      <c r="C6" s="3"/>
    </row>
    <row r="7" spans="1:11" ht="25.15" customHeight="1" thickBot="1">
      <c r="A7" s="31" t="s">
        <v>6</v>
      </c>
      <c r="B7" s="4"/>
      <c r="C7" s="4"/>
    </row>
    <row r="8" spans="1:11" ht="25.15" customHeight="1" thickBot="1">
      <c r="A8" s="97" t="s">
        <v>7</v>
      </c>
      <c r="B8" s="98"/>
      <c r="C8" s="98"/>
      <c r="D8" s="98"/>
      <c r="E8" s="98"/>
    </row>
    <row r="9" spans="1:11" ht="25.15" customHeight="1" thickBot="1">
      <c r="A9" s="99" t="s">
        <v>8</v>
      </c>
      <c r="B9" s="100"/>
      <c r="C9" s="100"/>
      <c r="D9" s="100"/>
      <c r="E9" s="100"/>
    </row>
    <row r="10" spans="1:11" ht="13.15" customHeight="1" thickBot="1"/>
    <row r="11" spans="1:11" ht="35.450000000000003" customHeight="1" thickBot="1">
      <c r="A11" s="108" t="s">
        <v>9</v>
      </c>
      <c r="B11" s="109"/>
      <c r="C11" s="109"/>
      <c r="D11" s="110"/>
      <c r="E11" s="17" t="s">
        <v>10</v>
      </c>
      <c r="F11" s="93" t="s">
        <v>11</v>
      </c>
      <c r="G11" s="94"/>
      <c r="H11" s="95" t="s">
        <v>12</v>
      </c>
      <c r="I11" s="96"/>
      <c r="J11" s="91" t="s">
        <v>13</v>
      </c>
      <c r="K11" s="92"/>
    </row>
    <row r="12" spans="1:11" ht="25.15" customHeight="1" thickBot="1">
      <c r="A12" s="62"/>
      <c r="B12" s="14"/>
      <c r="C12" s="14"/>
      <c r="D12" s="14"/>
      <c r="E12" s="63"/>
      <c r="F12" s="64" t="s">
        <v>14</v>
      </c>
      <c r="G12" s="64" t="s">
        <v>15</v>
      </c>
      <c r="H12" s="64" t="s">
        <v>14</v>
      </c>
      <c r="I12" s="64" t="s">
        <v>15</v>
      </c>
      <c r="J12" s="64" t="s">
        <v>14</v>
      </c>
      <c r="K12" s="64" t="s">
        <v>15</v>
      </c>
    </row>
    <row r="13" spans="1:11" ht="37.5" customHeight="1">
      <c r="A13" s="89" t="s">
        <v>16</v>
      </c>
      <c r="B13" s="65"/>
      <c r="C13" s="66" t="s">
        <v>17</v>
      </c>
      <c r="D13" s="66"/>
      <c r="E13" s="67" t="s">
        <v>18</v>
      </c>
      <c r="F13" s="44"/>
      <c r="G13" s="68">
        <f t="shared" ref="G13" si="0">F13*1.2</f>
        <v>0</v>
      </c>
      <c r="H13" s="69"/>
      <c r="I13" s="70"/>
      <c r="J13" s="69"/>
      <c r="K13" s="71"/>
    </row>
    <row r="14" spans="1:11" ht="37.5" customHeight="1">
      <c r="A14" s="90" t="s">
        <v>19</v>
      </c>
      <c r="B14" s="19"/>
      <c r="C14" s="15" t="s">
        <v>20</v>
      </c>
      <c r="D14" s="15"/>
      <c r="E14" s="9" t="s">
        <v>18</v>
      </c>
      <c r="F14" s="35"/>
      <c r="G14" s="36"/>
      <c r="H14" s="38"/>
      <c r="I14" s="39">
        <f t="shared" ref="I14" si="1">H14*1.2</f>
        <v>0</v>
      </c>
      <c r="J14" s="35"/>
      <c r="K14" s="37"/>
    </row>
    <row r="15" spans="1:11" ht="37.5" customHeight="1">
      <c r="A15" s="21"/>
      <c r="B15" s="15"/>
      <c r="C15" s="15" t="s">
        <v>21</v>
      </c>
      <c r="D15" s="15"/>
      <c r="E15" s="9" t="s">
        <v>18</v>
      </c>
      <c r="F15" s="35"/>
      <c r="G15" s="36"/>
      <c r="H15" s="38"/>
      <c r="I15" s="39">
        <f t="shared" ref="I15:I16" si="2">H15*1.2</f>
        <v>0</v>
      </c>
      <c r="J15" s="35"/>
      <c r="K15" s="37"/>
    </row>
    <row r="16" spans="1:11" ht="37.5" customHeight="1">
      <c r="A16" s="21"/>
      <c r="B16" s="15"/>
      <c r="C16" s="15" t="s">
        <v>22</v>
      </c>
      <c r="D16" s="15"/>
      <c r="E16" s="9" t="s">
        <v>18</v>
      </c>
      <c r="F16" s="35"/>
      <c r="G16" s="36"/>
      <c r="H16" s="38"/>
      <c r="I16" s="39">
        <f t="shared" si="2"/>
        <v>0</v>
      </c>
      <c r="J16" s="35"/>
      <c r="K16" s="37"/>
    </row>
    <row r="17" spans="1:11" ht="37.5" customHeight="1">
      <c r="A17" s="21"/>
      <c r="B17" s="15"/>
      <c r="C17" s="15" t="s">
        <v>23</v>
      </c>
      <c r="D17" s="15"/>
      <c r="E17" s="9" t="s">
        <v>18</v>
      </c>
      <c r="F17" s="35"/>
      <c r="G17" s="36"/>
      <c r="H17" s="38"/>
      <c r="I17" s="39">
        <f t="shared" ref="I17" si="3">H17*1.2</f>
        <v>0</v>
      </c>
      <c r="J17" s="35"/>
      <c r="K17" s="37"/>
    </row>
    <row r="18" spans="1:11" ht="37.5" customHeight="1">
      <c r="A18" s="21"/>
      <c r="B18" s="15"/>
      <c r="C18" s="15" t="s">
        <v>24</v>
      </c>
      <c r="D18" s="15"/>
      <c r="E18" s="61" t="s">
        <v>18</v>
      </c>
      <c r="F18" s="38"/>
      <c r="G18" s="39">
        <f t="shared" ref="G18" si="4">F18*1.2</f>
        <v>0</v>
      </c>
      <c r="H18" s="35"/>
      <c r="I18" s="36"/>
      <c r="J18" s="35"/>
      <c r="K18" s="37"/>
    </row>
    <row r="19" spans="1:11" ht="37.5" customHeight="1">
      <c r="A19" s="90" t="s">
        <v>25</v>
      </c>
      <c r="B19" s="19"/>
      <c r="C19" s="15" t="s">
        <v>26</v>
      </c>
      <c r="D19" s="15"/>
      <c r="E19" s="61" t="s">
        <v>18</v>
      </c>
      <c r="F19" s="38"/>
      <c r="G19" s="39">
        <f t="shared" ref="G19" si="5">F19*1.2</f>
        <v>0</v>
      </c>
      <c r="H19" s="35"/>
      <c r="I19" s="36"/>
      <c r="J19" s="35"/>
      <c r="K19" s="37"/>
    </row>
    <row r="20" spans="1:11" ht="37.5" customHeight="1">
      <c r="A20" s="90" t="s">
        <v>27</v>
      </c>
      <c r="B20" s="19"/>
      <c r="C20" s="15" t="s">
        <v>28</v>
      </c>
      <c r="D20" s="15"/>
      <c r="E20" s="61" t="s">
        <v>18</v>
      </c>
      <c r="F20" s="35"/>
      <c r="G20" s="35"/>
      <c r="H20" s="35"/>
      <c r="I20" s="36"/>
      <c r="J20" s="38"/>
      <c r="K20" s="40">
        <f>J20*1.2</f>
        <v>0</v>
      </c>
    </row>
    <row r="21" spans="1:11" ht="37.5" customHeight="1">
      <c r="A21" s="21"/>
      <c r="B21" s="19"/>
      <c r="C21" s="15" t="s">
        <v>29</v>
      </c>
      <c r="D21" s="15"/>
      <c r="E21" s="61" t="s">
        <v>18</v>
      </c>
      <c r="F21" s="35"/>
      <c r="G21" s="36"/>
      <c r="H21" s="38"/>
      <c r="I21" s="39">
        <f>H21*1.2</f>
        <v>0</v>
      </c>
      <c r="J21" s="35"/>
      <c r="K21" s="37"/>
    </row>
    <row r="22" spans="1:11" ht="37.5" customHeight="1">
      <c r="A22" s="21"/>
      <c r="B22" s="19"/>
      <c r="C22" s="15" t="s">
        <v>30</v>
      </c>
      <c r="D22" s="15"/>
      <c r="E22" s="61" t="s">
        <v>18</v>
      </c>
      <c r="F22" s="35"/>
      <c r="G22" s="36"/>
      <c r="H22" s="38"/>
      <c r="I22" s="39">
        <f t="shared" ref="I22:I23" si="6">H22*1.2</f>
        <v>0</v>
      </c>
      <c r="J22" s="35"/>
      <c r="K22" s="37"/>
    </row>
    <row r="23" spans="1:11" ht="37.5" customHeight="1">
      <c r="A23" s="21"/>
      <c r="B23" s="19"/>
      <c r="C23" s="15" t="s">
        <v>31</v>
      </c>
      <c r="D23" s="15"/>
      <c r="E23" s="61" t="s">
        <v>18</v>
      </c>
      <c r="F23" s="38"/>
      <c r="G23" s="39">
        <f>F23*1.2</f>
        <v>0</v>
      </c>
      <c r="H23" s="38"/>
      <c r="I23" s="39">
        <f t="shared" si="6"/>
        <v>0</v>
      </c>
      <c r="J23" s="35"/>
      <c r="K23" s="37"/>
    </row>
    <row r="24" spans="1:11" ht="37.5" customHeight="1">
      <c r="A24" s="21"/>
      <c r="B24" s="19"/>
      <c r="C24" s="15" t="s">
        <v>32</v>
      </c>
      <c r="D24" s="15"/>
      <c r="E24" s="61" t="s">
        <v>18</v>
      </c>
      <c r="F24" s="38"/>
      <c r="G24" s="39">
        <f t="shared" ref="G24:G25" si="7">F24*1.2</f>
        <v>0</v>
      </c>
      <c r="H24" s="35"/>
      <c r="I24" s="36"/>
      <c r="J24" s="35"/>
      <c r="K24" s="37"/>
    </row>
    <row r="25" spans="1:11" ht="37.5" customHeight="1">
      <c r="A25" s="21"/>
      <c r="B25" s="19"/>
      <c r="C25" s="15" t="s">
        <v>33</v>
      </c>
      <c r="D25" s="15"/>
      <c r="E25" s="61" t="s">
        <v>18</v>
      </c>
      <c r="F25" s="38"/>
      <c r="G25" s="39">
        <f t="shared" si="7"/>
        <v>0</v>
      </c>
      <c r="H25" s="35"/>
      <c r="I25" s="36"/>
      <c r="J25" s="35"/>
      <c r="K25" s="37"/>
    </row>
    <row r="26" spans="1:11" ht="37.5" customHeight="1">
      <c r="A26" s="22" t="s">
        <v>34</v>
      </c>
      <c r="B26" s="22" t="s">
        <v>35</v>
      </c>
      <c r="C26" s="15" t="s">
        <v>36</v>
      </c>
      <c r="D26" s="15"/>
      <c r="E26" s="9" t="s">
        <v>18</v>
      </c>
      <c r="F26" s="38"/>
      <c r="G26" s="39">
        <f t="shared" ref="G26" si="8">F26*1.2</f>
        <v>0</v>
      </c>
      <c r="H26" s="35"/>
      <c r="I26" s="36"/>
      <c r="J26" s="35"/>
      <c r="K26" s="37"/>
    </row>
    <row r="27" spans="1:11" ht="30" customHeight="1">
      <c r="A27" s="90" t="s">
        <v>37</v>
      </c>
      <c r="B27" s="22" t="s">
        <v>38</v>
      </c>
      <c r="C27" s="16" t="s">
        <v>39</v>
      </c>
      <c r="D27" s="16"/>
      <c r="E27" s="9" t="s">
        <v>18</v>
      </c>
      <c r="F27" s="18"/>
      <c r="G27" s="35"/>
      <c r="H27" s="38"/>
      <c r="I27" s="39">
        <f t="shared" ref="I27" si="9">H27*1.2</f>
        <v>0</v>
      </c>
      <c r="J27" s="35"/>
      <c r="K27" s="37"/>
    </row>
    <row r="28" spans="1:11" ht="37.5" customHeight="1">
      <c r="A28" s="21"/>
      <c r="B28" s="19"/>
      <c r="C28" s="54" t="s">
        <v>40</v>
      </c>
      <c r="D28" s="15"/>
      <c r="E28" s="9" t="s">
        <v>41</v>
      </c>
      <c r="F28" s="38"/>
      <c r="G28" s="39">
        <f>F28*1.2</f>
        <v>0</v>
      </c>
      <c r="H28" s="35"/>
      <c r="I28" s="35"/>
      <c r="J28" s="35"/>
      <c r="K28" s="37"/>
    </row>
    <row r="29" spans="1:11" ht="37.5" customHeight="1">
      <c r="A29" s="21"/>
      <c r="B29" s="19"/>
      <c r="C29" s="54" t="s">
        <v>42</v>
      </c>
      <c r="D29" s="15"/>
      <c r="E29" s="9" t="s">
        <v>41</v>
      </c>
      <c r="F29" s="38"/>
      <c r="G29" s="39">
        <f t="shared" ref="G29:G43" si="10">F29*1.2</f>
        <v>0</v>
      </c>
      <c r="H29" s="35"/>
      <c r="I29" s="35"/>
      <c r="J29" s="35"/>
      <c r="K29" s="37"/>
    </row>
    <row r="30" spans="1:11" ht="37.5" customHeight="1">
      <c r="A30" s="21"/>
      <c r="B30" s="19"/>
      <c r="C30" s="54" t="s">
        <v>43</v>
      </c>
      <c r="D30" s="15"/>
      <c r="E30" s="9" t="s">
        <v>41</v>
      </c>
      <c r="F30" s="38"/>
      <c r="G30" s="39">
        <f t="shared" si="10"/>
        <v>0</v>
      </c>
      <c r="H30" s="35"/>
      <c r="I30" s="35"/>
      <c r="J30" s="35"/>
      <c r="K30" s="37"/>
    </row>
    <row r="31" spans="1:11" ht="37.5" customHeight="1">
      <c r="A31" s="21"/>
      <c r="B31" s="19"/>
      <c r="C31" s="54" t="s">
        <v>44</v>
      </c>
      <c r="D31" s="15"/>
      <c r="E31" s="9" t="s">
        <v>41</v>
      </c>
      <c r="F31" s="38"/>
      <c r="G31" s="39">
        <f t="shared" si="10"/>
        <v>0</v>
      </c>
      <c r="H31" s="35"/>
      <c r="I31" s="35"/>
      <c r="J31" s="35"/>
      <c r="K31" s="37"/>
    </row>
    <row r="32" spans="1:11" ht="37.5" customHeight="1">
      <c r="A32" s="21"/>
      <c r="B32" s="19"/>
      <c r="C32" s="54" t="s">
        <v>45</v>
      </c>
      <c r="D32" s="15"/>
      <c r="E32" s="9" t="s">
        <v>41</v>
      </c>
      <c r="F32" s="38"/>
      <c r="G32" s="39">
        <f t="shared" si="10"/>
        <v>0</v>
      </c>
      <c r="H32" s="35"/>
      <c r="I32" s="35"/>
      <c r="J32" s="35"/>
      <c r="K32" s="37"/>
    </row>
    <row r="33" spans="1:11" ht="37.5" customHeight="1">
      <c r="A33" s="21"/>
      <c r="B33" s="19"/>
      <c r="C33" s="54" t="s">
        <v>46</v>
      </c>
      <c r="D33" s="15"/>
      <c r="E33" s="9" t="s">
        <v>41</v>
      </c>
      <c r="F33" s="38"/>
      <c r="G33" s="39">
        <f t="shared" si="10"/>
        <v>0</v>
      </c>
      <c r="H33" s="35"/>
      <c r="I33" s="35"/>
      <c r="J33" s="35"/>
      <c r="K33" s="37"/>
    </row>
    <row r="34" spans="1:11" ht="37.5" customHeight="1">
      <c r="A34" s="21"/>
      <c r="B34" s="19"/>
      <c r="C34" s="54" t="s">
        <v>47</v>
      </c>
      <c r="D34" s="15"/>
      <c r="E34" s="9" t="s">
        <v>41</v>
      </c>
      <c r="F34" s="38"/>
      <c r="G34" s="39">
        <f t="shared" si="10"/>
        <v>0</v>
      </c>
      <c r="H34" s="35"/>
      <c r="I34" s="35"/>
      <c r="J34" s="35"/>
      <c r="K34" s="37"/>
    </row>
    <row r="35" spans="1:11" ht="37.5" customHeight="1">
      <c r="A35" s="21"/>
      <c r="B35" s="19"/>
      <c r="C35" s="54" t="s">
        <v>48</v>
      </c>
      <c r="D35" s="15"/>
      <c r="E35" s="9" t="s">
        <v>41</v>
      </c>
      <c r="F35" s="38"/>
      <c r="G35" s="39">
        <f t="shared" si="10"/>
        <v>0</v>
      </c>
      <c r="H35" s="35"/>
      <c r="I35" s="35"/>
      <c r="J35" s="35"/>
      <c r="K35" s="37"/>
    </row>
    <row r="36" spans="1:11" ht="37.5" customHeight="1">
      <c r="A36" s="21"/>
      <c r="B36" s="19"/>
      <c r="C36" s="54" t="s">
        <v>49</v>
      </c>
      <c r="D36" s="15"/>
      <c r="E36" s="9" t="s">
        <v>41</v>
      </c>
      <c r="F36" s="38"/>
      <c r="G36" s="39">
        <f t="shared" si="10"/>
        <v>0</v>
      </c>
      <c r="H36" s="35"/>
      <c r="I36" s="35"/>
      <c r="J36" s="35"/>
      <c r="K36" s="37"/>
    </row>
    <row r="37" spans="1:11" ht="37.5" customHeight="1">
      <c r="A37" s="21"/>
      <c r="B37" s="19"/>
      <c r="C37" s="54" t="s">
        <v>50</v>
      </c>
      <c r="D37" s="15"/>
      <c r="E37" s="9" t="s">
        <v>41</v>
      </c>
      <c r="F37" s="38"/>
      <c r="G37" s="39">
        <f t="shared" si="10"/>
        <v>0</v>
      </c>
      <c r="H37" s="35"/>
      <c r="I37" s="35"/>
      <c r="J37" s="35"/>
      <c r="K37" s="37"/>
    </row>
    <row r="38" spans="1:11" ht="37.5" customHeight="1">
      <c r="A38" s="21"/>
      <c r="B38" s="19"/>
      <c r="C38" s="54" t="s">
        <v>51</v>
      </c>
      <c r="D38" s="15"/>
      <c r="E38" s="9" t="s">
        <v>41</v>
      </c>
      <c r="F38" s="38"/>
      <c r="G38" s="39">
        <f t="shared" si="10"/>
        <v>0</v>
      </c>
      <c r="H38" s="35"/>
      <c r="I38" s="35"/>
      <c r="J38" s="35"/>
      <c r="K38" s="37"/>
    </row>
    <row r="39" spans="1:11" ht="37.5" customHeight="1">
      <c r="A39" s="21"/>
      <c r="B39" s="19"/>
      <c r="C39" s="54" t="s">
        <v>52</v>
      </c>
      <c r="D39" s="15"/>
      <c r="E39" s="9" t="s">
        <v>41</v>
      </c>
      <c r="F39" s="38"/>
      <c r="G39" s="39">
        <f t="shared" si="10"/>
        <v>0</v>
      </c>
      <c r="H39" s="35"/>
      <c r="I39" s="35"/>
      <c r="J39" s="35"/>
      <c r="K39" s="37"/>
    </row>
    <row r="40" spans="1:11" ht="37.5" customHeight="1">
      <c r="A40" s="21"/>
      <c r="B40" s="19"/>
      <c r="C40" s="54" t="s">
        <v>53</v>
      </c>
      <c r="D40" s="15"/>
      <c r="E40" s="9" t="s">
        <v>41</v>
      </c>
      <c r="F40" s="38"/>
      <c r="G40" s="39">
        <f t="shared" si="10"/>
        <v>0</v>
      </c>
      <c r="H40" s="35"/>
      <c r="I40" s="35"/>
      <c r="J40" s="35"/>
      <c r="K40" s="37"/>
    </row>
    <row r="41" spans="1:11" ht="37.5" customHeight="1">
      <c r="A41" s="21"/>
      <c r="B41" s="19"/>
      <c r="C41" s="54" t="s">
        <v>54</v>
      </c>
      <c r="D41" s="15"/>
      <c r="E41" s="9" t="s">
        <v>41</v>
      </c>
      <c r="F41" s="38"/>
      <c r="G41" s="39">
        <f t="shared" si="10"/>
        <v>0</v>
      </c>
      <c r="H41" s="35"/>
      <c r="I41" s="35"/>
      <c r="J41" s="35"/>
      <c r="K41" s="37"/>
    </row>
    <row r="42" spans="1:11" ht="37.5" customHeight="1">
      <c r="A42" s="21"/>
      <c r="B42" s="19"/>
      <c r="C42" s="54" t="s">
        <v>55</v>
      </c>
      <c r="D42" s="15"/>
      <c r="E42" s="9" t="s">
        <v>41</v>
      </c>
      <c r="F42" s="38"/>
      <c r="G42" s="39">
        <f t="shared" si="10"/>
        <v>0</v>
      </c>
      <c r="H42" s="35"/>
      <c r="I42" s="35"/>
      <c r="J42" s="35"/>
      <c r="K42" s="37"/>
    </row>
    <row r="43" spans="1:11" ht="37.5" customHeight="1">
      <c r="A43" s="21"/>
      <c r="B43" s="19"/>
      <c r="C43" s="54" t="s">
        <v>56</v>
      </c>
      <c r="D43" s="15"/>
      <c r="E43" s="9" t="s">
        <v>41</v>
      </c>
      <c r="F43" s="38"/>
      <c r="G43" s="39">
        <f t="shared" si="10"/>
        <v>0</v>
      </c>
      <c r="H43" s="35"/>
      <c r="I43" s="35"/>
      <c r="J43" s="35"/>
      <c r="K43" s="37"/>
    </row>
    <row r="44" spans="1:11" ht="37.5" customHeight="1">
      <c r="A44" s="53" t="s">
        <v>57</v>
      </c>
      <c r="B44" s="19" t="s">
        <v>58</v>
      </c>
      <c r="C44" s="15" t="s">
        <v>59</v>
      </c>
      <c r="D44" s="15"/>
      <c r="E44" s="9" t="s">
        <v>18</v>
      </c>
      <c r="F44" s="18"/>
      <c r="G44" s="35"/>
      <c r="H44" s="38"/>
      <c r="I44" s="39">
        <f t="shared" ref="I44" si="11">H44*1.2</f>
        <v>0</v>
      </c>
      <c r="J44" s="35"/>
      <c r="K44" s="37"/>
    </row>
    <row r="45" spans="1:11" ht="37.5" customHeight="1">
      <c r="A45" s="21"/>
      <c r="B45" s="19"/>
      <c r="C45" s="15" t="s">
        <v>60</v>
      </c>
      <c r="D45" s="15"/>
      <c r="E45" s="9" t="s">
        <v>18</v>
      </c>
      <c r="F45" s="38"/>
      <c r="G45" s="39">
        <f>F45*1.2</f>
        <v>0</v>
      </c>
      <c r="H45" s="35"/>
      <c r="I45" s="35"/>
      <c r="J45" s="35"/>
      <c r="K45" s="37"/>
    </row>
    <row r="46" spans="1:11" ht="37.5" customHeight="1">
      <c r="A46" s="21"/>
      <c r="B46" s="19"/>
      <c r="C46" s="15" t="s">
        <v>61</v>
      </c>
      <c r="D46" s="15"/>
      <c r="E46" s="9" t="s">
        <v>18</v>
      </c>
      <c r="F46" s="38"/>
      <c r="G46" s="39">
        <f>F46*1.2</f>
        <v>0</v>
      </c>
      <c r="H46" s="35"/>
      <c r="I46" s="35"/>
      <c r="J46" s="35"/>
      <c r="K46" s="37"/>
    </row>
    <row r="47" spans="1:11" ht="37.5" customHeight="1">
      <c r="A47" s="21"/>
      <c r="B47" s="19"/>
      <c r="C47" s="15" t="s">
        <v>62</v>
      </c>
      <c r="D47" s="15"/>
      <c r="E47" s="9" t="s">
        <v>18</v>
      </c>
      <c r="F47" s="38"/>
      <c r="G47" s="39">
        <f t="shared" ref="G47:G64" si="12">F47*1.2</f>
        <v>0</v>
      </c>
      <c r="H47" s="35"/>
      <c r="I47" s="35"/>
      <c r="J47" s="35"/>
      <c r="K47" s="37"/>
    </row>
    <row r="48" spans="1:11" ht="37.5" customHeight="1">
      <c r="A48" s="21"/>
      <c r="B48" s="19"/>
      <c r="C48" s="15" t="s">
        <v>63</v>
      </c>
      <c r="D48" s="15"/>
      <c r="E48" s="9" t="s">
        <v>18</v>
      </c>
      <c r="F48" s="38"/>
      <c r="G48" s="39">
        <f t="shared" si="12"/>
        <v>0</v>
      </c>
      <c r="H48" s="35"/>
      <c r="I48" s="35"/>
      <c r="J48" s="35"/>
      <c r="K48" s="37"/>
    </row>
    <row r="49" spans="1:11" ht="37.5" customHeight="1">
      <c r="A49" s="22" t="s">
        <v>64</v>
      </c>
      <c r="B49" s="19" t="s">
        <v>65</v>
      </c>
      <c r="C49" s="15" t="s">
        <v>66</v>
      </c>
      <c r="D49" s="15"/>
      <c r="E49" s="9" t="s">
        <v>18</v>
      </c>
      <c r="F49" s="38"/>
      <c r="G49" s="39">
        <f t="shared" si="12"/>
        <v>0</v>
      </c>
      <c r="H49" s="35"/>
      <c r="I49" s="35"/>
      <c r="J49" s="35"/>
      <c r="K49" s="37"/>
    </row>
    <row r="50" spans="1:11" ht="37.5" customHeight="1">
      <c r="A50" s="22" t="s">
        <v>67</v>
      </c>
      <c r="B50" s="19" t="s">
        <v>68</v>
      </c>
      <c r="C50" s="15" t="s">
        <v>69</v>
      </c>
      <c r="D50" s="15"/>
      <c r="E50" s="9" t="s">
        <v>18</v>
      </c>
      <c r="F50" s="35"/>
      <c r="G50" s="35"/>
      <c r="H50" s="38"/>
      <c r="I50" s="39">
        <f t="shared" ref="I50" si="13">H50*1.2</f>
        <v>0</v>
      </c>
      <c r="J50" s="35"/>
      <c r="K50" s="37"/>
    </row>
    <row r="51" spans="1:11" ht="37.5" customHeight="1">
      <c r="A51" s="21"/>
      <c r="B51" s="19"/>
      <c r="C51" s="16" t="s">
        <v>70</v>
      </c>
      <c r="D51" s="16"/>
      <c r="E51" s="9" t="s">
        <v>18</v>
      </c>
      <c r="F51" s="38"/>
      <c r="G51" s="39">
        <f t="shared" si="12"/>
        <v>0</v>
      </c>
      <c r="H51" s="35"/>
      <c r="I51" s="35"/>
      <c r="J51" s="35"/>
      <c r="K51" s="37"/>
    </row>
    <row r="52" spans="1:11" ht="30" customHeight="1">
      <c r="A52" s="21"/>
      <c r="B52" s="16"/>
      <c r="C52" s="16" t="s">
        <v>71</v>
      </c>
      <c r="D52" s="16"/>
      <c r="E52" s="9" t="s">
        <v>18</v>
      </c>
      <c r="F52" s="38"/>
      <c r="G52" s="39">
        <f t="shared" si="12"/>
        <v>0</v>
      </c>
      <c r="H52" s="35"/>
      <c r="I52" s="35"/>
      <c r="J52" s="35"/>
      <c r="K52" s="37"/>
    </row>
    <row r="53" spans="1:11" ht="30" customHeight="1">
      <c r="A53" s="21"/>
      <c r="B53" s="16"/>
      <c r="C53" s="16" t="s">
        <v>72</v>
      </c>
      <c r="D53" s="16"/>
      <c r="E53" s="9" t="s">
        <v>18</v>
      </c>
      <c r="F53" s="38"/>
      <c r="G53" s="39">
        <f t="shared" si="12"/>
        <v>0</v>
      </c>
      <c r="H53" s="35"/>
      <c r="I53" s="35"/>
      <c r="J53" s="35"/>
      <c r="K53" s="37"/>
    </row>
    <row r="54" spans="1:11" ht="30" customHeight="1">
      <c r="A54" s="22"/>
      <c r="B54" s="16"/>
      <c r="C54" s="16" t="s">
        <v>73</v>
      </c>
      <c r="D54" s="16"/>
      <c r="E54" s="9" t="s">
        <v>18</v>
      </c>
      <c r="F54" s="38"/>
      <c r="G54" s="39">
        <f t="shared" si="12"/>
        <v>0</v>
      </c>
      <c r="H54" s="35"/>
      <c r="I54" s="35"/>
      <c r="J54" s="35"/>
      <c r="K54" s="37"/>
    </row>
    <row r="55" spans="1:11" ht="30" customHeight="1">
      <c r="A55" s="22"/>
      <c r="B55" s="16"/>
      <c r="C55" s="16" t="s">
        <v>74</v>
      </c>
      <c r="D55" s="16"/>
      <c r="E55" s="9" t="s">
        <v>18</v>
      </c>
      <c r="F55" s="38"/>
      <c r="G55" s="39">
        <f t="shared" si="12"/>
        <v>0</v>
      </c>
      <c r="H55" s="35"/>
      <c r="I55" s="35"/>
      <c r="J55" s="35"/>
      <c r="K55" s="37"/>
    </row>
    <row r="56" spans="1:11" ht="30" customHeight="1">
      <c r="A56" s="22"/>
      <c r="B56" s="16"/>
      <c r="C56" s="16" t="s">
        <v>75</v>
      </c>
      <c r="D56" s="16"/>
      <c r="E56" s="9" t="s">
        <v>18</v>
      </c>
      <c r="F56" s="38"/>
      <c r="G56" s="39">
        <f t="shared" si="12"/>
        <v>0</v>
      </c>
      <c r="H56" s="35"/>
      <c r="I56" s="35"/>
      <c r="J56" s="35"/>
      <c r="K56" s="37"/>
    </row>
    <row r="57" spans="1:11" ht="30" customHeight="1">
      <c r="A57" s="22"/>
      <c r="B57" s="16"/>
      <c r="C57" s="16" t="s">
        <v>76</v>
      </c>
      <c r="D57" s="16"/>
      <c r="E57" s="9" t="s">
        <v>18</v>
      </c>
      <c r="F57" s="38"/>
      <c r="G57" s="39">
        <f t="shared" si="12"/>
        <v>0</v>
      </c>
      <c r="H57" s="35"/>
      <c r="I57" s="35"/>
      <c r="J57" s="35"/>
      <c r="K57" s="37"/>
    </row>
    <row r="58" spans="1:11" ht="30" customHeight="1">
      <c r="A58" s="22"/>
      <c r="B58" s="16"/>
      <c r="C58" s="16" t="s">
        <v>77</v>
      </c>
      <c r="D58" s="16"/>
      <c r="E58" s="9" t="s">
        <v>18</v>
      </c>
      <c r="F58" s="38"/>
      <c r="G58" s="39">
        <f t="shared" si="12"/>
        <v>0</v>
      </c>
      <c r="H58" s="35"/>
      <c r="I58" s="35"/>
      <c r="J58" s="35"/>
      <c r="K58" s="37"/>
    </row>
    <row r="59" spans="1:11" ht="30" customHeight="1">
      <c r="A59" s="22"/>
      <c r="B59" s="16"/>
      <c r="C59" s="16" t="s">
        <v>78</v>
      </c>
      <c r="D59" s="16"/>
      <c r="E59" s="9" t="s">
        <v>18</v>
      </c>
      <c r="F59" s="38"/>
      <c r="G59" s="39">
        <f t="shared" si="12"/>
        <v>0</v>
      </c>
      <c r="H59" s="35"/>
      <c r="I59" s="35"/>
      <c r="J59" s="35"/>
      <c r="K59" s="37"/>
    </row>
    <row r="60" spans="1:11" ht="30" customHeight="1">
      <c r="A60" s="22"/>
      <c r="B60" s="16"/>
      <c r="C60" s="16" t="s">
        <v>79</v>
      </c>
      <c r="D60" s="16"/>
      <c r="E60" s="9" t="s">
        <v>18</v>
      </c>
      <c r="F60" s="38"/>
      <c r="G60" s="39">
        <f t="shared" si="12"/>
        <v>0</v>
      </c>
      <c r="H60" s="35"/>
      <c r="I60" s="35"/>
      <c r="J60" s="35"/>
      <c r="K60" s="37"/>
    </row>
    <row r="61" spans="1:11" ht="30" customHeight="1">
      <c r="A61" s="22"/>
      <c r="B61" s="16"/>
      <c r="C61" s="16" t="s">
        <v>80</v>
      </c>
      <c r="D61" s="16"/>
      <c r="E61" s="9" t="s">
        <v>18</v>
      </c>
      <c r="F61" s="38"/>
      <c r="G61" s="39">
        <f t="shared" si="12"/>
        <v>0</v>
      </c>
      <c r="H61" s="35"/>
      <c r="I61" s="35"/>
      <c r="J61" s="35"/>
      <c r="K61" s="37"/>
    </row>
    <row r="62" spans="1:11" ht="30" customHeight="1">
      <c r="A62" s="22"/>
      <c r="B62" s="16"/>
      <c r="C62" s="16" t="s">
        <v>81</v>
      </c>
      <c r="D62" s="16"/>
      <c r="E62" s="9" t="s">
        <v>18</v>
      </c>
      <c r="F62" s="38"/>
      <c r="G62" s="39">
        <f t="shared" si="12"/>
        <v>0</v>
      </c>
      <c r="H62" s="35"/>
      <c r="I62" s="35"/>
      <c r="J62" s="35"/>
      <c r="K62" s="37"/>
    </row>
    <row r="63" spans="1:11" ht="30" customHeight="1">
      <c r="A63" s="22"/>
      <c r="B63" s="16"/>
      <c r="C63" s="16" t="s">
        <v>82</v>
      </c>
      <c r="D63" s="16"/>
      <c r="E63" s="9" t="s">
        <v>18</v>
      </c>
      <c r="F63" s="38"/>
      <c r="G63" s="39">
        <f t="shared" si="12"/>
        <v>0</v>
      </c>
      <c r="H63" s="35"/>
      <c r="I63" s="35"/>
      <c r="J63" s="35"/>
      <c r="K63" s="37"/>
    </row>
    <row r="64" spans="1:11" ht="30" customHeight="1" thickBot="1">
      <c r="A64" s="55"/>
      <c r="B64" s="56"/>
      <c r="C64" s="56" t="s">
        <v>83</v>
      </c>
      <c r="D64" s="56"/>
      <c r="E64" s="72" t="s">
        <v>18</v>
      </c>
      <c r="F64" s="42"/>
      <c r="G64" s="73">
        <f t="shared" si="12"/>
        <v>0</v>
      </c>
      <c r="H64" s="41"/>
      <c r="I64" s="41"/>
      <c r="J64" s="41"/>
      <c r="K64" s="50"/>
    </row>
    <row r="65" spans="1:11" ht="30" customHeight="1" thickBot="1">
      <c r="A65" s="7"/>
      <c r="C65" s="7"/>
      <c r="D65" s="7"/>
      <c r="E65" s="7"/>
      <c r="G65" s="88">
        <f>SUM(F13:F64,H50,H44,H27,H23,H22,H21,J20,H17,H16,H15,H14)</f>
        <v>0</v>
      </c>
    </row>
    <row r="66" spans="1:11" ht="43.9" customHeight="1" thickBot="1">
      <c r="B66" s="13"/>
      <c r="C66" s="14"/>
      <c r="D66" s="104" t="s">
        <v>84</v>
      </c>
      <c r="E66" s="105"/>
      <c r="F66" s="106"/>
    </row>
    <row r="67" spans="1:11" ht="25.15" customHeight="1" thickBot="1">
      <c r="B67" s="13"/>
      <c r="C67" s="14"/>
      <c r="D67" s="23" t="s">
        <v>9</v>
      </c>
      <c r="E67" s="6" t="s">
        <v>10</v>
      </c>
      <c r="F67" s="6" t="s">
        <v>14</v>
      </c>
      <c r="G67" s="43" t="s">
        <v>15</v>
      </c>
    </row>
    <row r="68" spans="1:11" ht="25.15" customHeight="1">
      <c r="D68" s="24" t="s">
        <v>85</v>
      </c>
      <c r="E68" s="10" t="s">
        <v>86</v>
      </c>
      <c r="F68" s="44"/>
      <c r="G68" s="45">
        <f>F68*1.2</f>
        <v>0</v>
      </c>
      <c r="K68" s="8"/>
    </row>
    <row r="69" spans="1:11" ht="25.15" customHeight="1">
      <c r="D69" s="25" t="s">
        <v>87</v>
      </c>
      <c r="E69" s="11" t="s">
        <v>86</v>
      </c>
      <c r="F69" s="38"/>
      <c r="G69" s="46">
        <f>F69*1.2</f>
        <v>0</v>
      </c>
    </row>
    <row r="70" spans="1:11" ht="25.15" customHeight="1" thickBot="1">
      <c r="D70" s="26" t="s">
        <v>88</v>
      </c>
      <c r="E70" s="12" t="s">
        <v>89</v>
      </c>
      <c r="F70" s="42"/>
      <c r="G70" s="47">
        <f>F70*1.2</f>
        <v>0</v>
      </c>
    </row>
    <row r="71" spans="1:11" ht="25.15" customHeight="1" thickBot="1"/>
    <row r="72" spans="1:11" ht="206.45" customHeight="1" thickBot="1">
      <c r="A72" s="101" t="s">
        <v>90</v>
      </c>
      <c r="B72" s="102"/>
      <c r="C72" s="102"/>
      <c r="D72" s="102"/>
      <c r="E72" s="102"/>
      <c r="F72" s="102"/>
      <c r="G72" s="102"/>
      <c r="H72" s="102"/>
      <c r="I72" s="103"/>
      <c r="J72" s="8"/>
      <c r="K72" s="8"/>
    </row>
  </sheetData>
  <mergeCells count="12">
    <mergeCell ref="A72:I72"/>
    <mergeCell ref="D66:F66"/>
    <mergeCell ref="A1:E1"/>
    <mergeCell ref="A11:D11"/>
    <mergeCell ref="B2:C2"/>
    <mergeCell ref="B3:C3"/>
    <mergeCell ref="B4:C4"/>
    <mergeCell ref="J11:K11"/>
    <mergeCell ref="F11:G11"/>
    <mergeCell ref="H11:I11"/>
    <mergeCell ref="A8:E8"/>
    <mergeCell ref="A9:E9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42" fitToHeight="0" orientation="portrait" r:id="rId1"/>
  <rowBreaks count="1" manualBreakCount="1">
    <brk id="6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48CA7-834F-4E2A-852F-BAC03F5B276B}">
  <sheetPr>
    <pageSetUpPr fitToPage="1"/>
  </sheetPr>
  <dimension ref="A2:N67"/>
  <sheetViews>
    <sheetView tabSelected="1" view="pageBreakPreview" topLeftCell="A45" zoomScale="50" zoomScaleNormal="90" zoomScaleSheetLayoutView="50" workbookViewId="0">
      <selection activeCell="E70" sqref="E70"/>
    </sheetView>
  </sheetViews>
  <sheetFormatPr defaultColWidth="11.42578125" defaultRowHeight="25.15" customHeight="1"/>
  <cols>
    <col min="1" max="1" width="29.28515625" style="20" customWidth="1"/>
    <col min="2" max="2" width="10.7109375" style="7" customWidth="1"/>
    <col min="3" max="3" width="121.28515625" style="5" customWidth="1"/>
    <col min="4" max="4" width="47.28515625" style="5" customWidth="1"/>
    <col min="5" max="6" width="9.42578125" style="1" customWidth="1"/>
    <col min="7" max="7" width="18.28515625" style="1" customWidth="1"/>
    <col min="8" max="8" width="22.28515625" style="1" customWidth="1"/>
    <col min="9" max="9" width="9.42578125" style="1" customWidth="1"/>
    <col min="10" max="10" width="18.42578125" style="1" customWidth="1"/>
    <col min="11" max="11" width="17.42578125" style="1" customWidth="1"/>
    <col min="12" max="12" width="11.42578125" style="7"/>
    <col min="13" max="13" width="17.85546875" style="7" customWidth="1"/>
    <col min="14" max="14" width="16.7109375" style="7" customWidth="1"/>
    <col min="15" max="16384" width="11.42578125" style="7"/>
  </cols>
  <sheetData>
    <row r="2" spans="1:14" s="2" customFormat="1" ht="153.6" customHeight="1">
      <c r="A2" s="107" t="s">
        <v>91</v>
      </c>
      <c r="B2" s="107"/>
      <c r="C2" s="107"/>
      <c r="D2" s="107"/>
      <c r="E2" s="107"/>
      <c r="F2" s="29"/>
      <c r="G2" s="29"/>
      <c r="H2" s="29"/>
      <c r="I2" s="29"/>
      <c r="J2" s="29"/>
      <c r="K2" s="29"/>
    </row>
    <row r="3" spans="1:14" ht="25.15" customHeight="1">
      <c r="A3" s="31" t="s">
        <v>1</v>
      </c>
      <c r="B3" s="119">
        <f>'BPU Lot 1'!B2</f>
        <v>0</v>
      </c>
      <c r="C3" s="119"/>
    </row>
    <row r="4" spans="1:14" ht="25.15" customHeight="1">
      <c r="A4" s="31" t="s">
        <v>2</v>
      </c>
      <c r="B4" s="119">
        <f>'BPU Lot 1'!B3</f>
        <v>0</v>
      </c>
      <c r="C4" s="119"/>
    </row>
    <row r="5" spans="1:14" ht="25.15" customHeight="1">
      <c r="A5" s="31" t="s">
        <v>3</v>
      </c>
      <c r="B5" s="119">
        <f>'BPU Lot 1'!B4</f>
        <v>0</v>
      </c>
      <c r="C5" s="119"/>
    </row>
    <row r="6" spans="1:14" ht="25.15" customHeight="1">
      <c r="A6" s="31" t="s">
        <v>4</v>
      </c>
      <c r="B6" s="4"/>
      <c r="C6" s="4"/>
    </row>
    <row r="7" spans="1:14" ht="25.15" customHeight="1">
      <c r="A7" s="31" t="s">
        <v>5</v>
      </c>
      <c r="B7" s="32"/>
      <c r="C7" s="3"/>
    </row>
    <row r="8" spans="1:14" ht="25.15" customHeight="1">
      <c r="A8" s="31" t="s">
        <v>6</v>
      </c>
      <c r="B8" s="4"/>
      <c r="C8" s="4"/>
    </row>
    <row r="9" spans="1:14" ht="25.15" customHeight="1">
      <c r="A9" s="120" t="s">
        <v>92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4" ht="25.15" customHeight="1" thickBot="1">
      <c r="A10" s="117" t="s">
        <v>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</row>
    <row r="11" spans="1:14" ht="69.75" customHeight="1" thickBot="1">
      <c r="A11" s="108" t="s">
        <v>9</v>
      </c>
      <c r="B11" s="109"/>
      <c r="C11" s="109"/>
      <c r="D11" s="110"/>
      <c r="E11" s="30" t="s">
        <v>10</v>
      </c>
      <c r="F11" s="113" t="s">
        <v>11</v>
      </c>
      <c r="G11" s="114"/>
      <c r="H11" s="115"/>
      <c r="I11" s="91" t="s">
        <v>12</v>
      </c>
      <c r="J11" s="116"/>
      <c r="K11" s="92"/>
      <c r="L11" s="91" t="s">
        <v>13</v>
      </c>
      <c r="M11" s="116"/>
      <c r="N11" s="92"/>
    </row>
    <row r="12" spans="1:14" ht="25.15" customHeight="1" thickBot="1">
      <c r="A12" s="27"/>
      <c r="B12" s="28"/>
      <c r="C12" s="28"/>
      <c r="D12" s="28"/>
      <c r="E12" s="51"/>
      <c r="F12" s="52" t="s">
        <v>93</v>
      </c>
      <c r="G12" s="33" t="s">
        <v>14</v>
      </c>
      <c r="H12" s="34" t="s">
        <v>15</v>
      </c>
      <c r="I12" s="48" t="s">
        <v>93</v>
      </c>
      <c r="J12" s="33" t="s">
        <v>14</v>
      </c>
      <c r="K12" s="34" t="s">
        <v>15</v>
      </c>
      <c r="L12" s="48" t="s">
        <v>93</v>
      </c>
      <c r="M12" s="33" t="s">
        <v>14</v>
      </c>
      <c r="N12" s="34" t="s">
        <v>15</v>
      </c>
    </row>
    <row r="13" spans="1:14" ht="25.15" customHeight="1">
      <c r="A13" s="80" t="s">
        <v>94</v>
      </c>
      <c r="B13" s="65" t="s">
        <v>16</v>
      </c>
      <c r="C13" s="66" t="s">
        <v>17</v>
      </c>
      <c r="D13" s="66"/>
      <c r="E13" s="82" t="s">
        <v>18</v>
      </c>
      <c r="F13" s="57">
        <v>16</v>
      </c>
      <c r="G13" s="44">
        <f>'BPU Lot 1'!F13</f>
        <v>0</v>
      </c>
      <c r="H13" s="68">
        <f>G13*1.2*F13</f>
        <v>0</v>
      </c>
      <c r="I13" s="69"/>
      <c r="J13" s="69"/>
      <c r="K13" s="70"/>
      <c r="L13" s="69"/>
      <c r="M13" s="69"/>
      <c r="N13" s="71"/>
    </row>
    <row r="14" spans="1:14" ht="38.1" customHeight="1">
      <c r="A14" s="77" t="s">
        <v>95</v>
      </c>
      <c r="B14" s="19" t="s">
        <v>19</v>
      </c>
      <c r="C14" s="15" t="s">
        <v>20</v>
      </c>
      <c r="D14" s="15"/>
      <c r="E14" s="83" t="s">
        <v>18</v>
      </c>
      <c r="F14" s="49"/>
      <c r="G14" s="35"/>
      <c r="H14" s="36"/>
      <c r="I14" s="86">
        <v>1</v>
      </c>
      <c r="J14" s="38">
        <f>'BPU Lot 1'!H14</f>
        <v>0</v>
      </c>
      <c r="K14" s="39">
        <f t="shared" ref="K14:K17" si="0">J14*1.2</f>
        <v>0</v>
      </c>
      <c r="L14" s="35"/>
      <c r="M14" s="35"/>
      <c r="N14" s="37"/>
    </row>
    <row r="15" spans="1:14" ht="37.5" customHeight="1">
      <c r="A15" s="21"/>
      <c r="B15" s="15"/>
      <c r="C15" s="15" t="s">
        <v>21</v>
      </c>
      <c r="D15" s="15"/>
      <c r="E15" s="83" t="s">
        <v>18</v>
      </c>
      <c r="F15" s="49"/>
      <c r="G15" s="35"/>
      <c r="H15" s="36"/>
      <c r="I15" s="86">
        <v>1</v>
      </c>
      <c r="J15" s="38">
        <f>'BPU Lot 1'!H15</f>
        <v>0</v>
      </c>
      <c r="K15" s="39">
        <f t="shared" si="0"/>
        <v>0</v>
      </c>
      <c r="L15" s="35"/>
      <c r="M15" s="35"/>
      <c r="N15" s="37"/>
    </row>
    <row r="16" spans="1:14" ht="37.5" customHeight="1">
      <c r="A16" s="21"/>
      <c r="B16" s="15" t="s">
        <v>96</v>
      </c>
      <c r="C16" s="15" t="s">
        <v>22</v>
      </c>
      <c r="D16" s="15"/>
      <c r="E16" s="83" t="s">
        <v>18</v>
      </c>
      <c r="F16" s="58"/>
      <c r="G16" s="35"/>
      <c r="H16" s="36"/>
      <c r="I16" s="86">
        <v>1</v>
      </c>
      <c r="J16" s="38">
        <f>'BPU Lot 1'!H16</f>
        <v>0</v>
      </c>
      <c r="K16" s="39">
        <f t="shared" si="0"/>
        <v>0</v>
      </c>
      <c r="L16" s="35"/>
      <c r="M16" s="35"/>
      <c r="N16" s="37"/>
    </row>
    <row r="17" spans="1:14" ht="37.5" customHeight="1">
      <c r="A17" s="21"/>
      <c r="B17" s="15"/>
      <c r="C17" s="15" t="s">
        <v>23</v>
      </c>
      <c r="D17" s="15"/>
      <c r="E17" s="83" t="s">
        <v>18</v>
      </c>
      <c r="F17" s="58"/>
      <c r="G17" s="35"/>
      <c r="H17" s="36"/>
      <c r="I17" s="86">
        <v>1</v>
      </c>
      <c r="J17" s="38">
        <f>'BPU Lot 1'!H17</f>
        <v>0</v>
      </c>
      <c r="K17" s="39">
        <f t="shared" si="0"/>
        <v>0</v>
      </c>
      <c r="L17" s="35"/>
      <c r="M17" s="35"/>
      <c r="N17" s="37"/>
    </row>
    <row r="18" spans="1:14" ht="37.5" customHeight="1">
      <c r="A18" s="21"/>
      <c r="B18" s="15"/>
      <c r="C18" s="15" t="s">
        <v>24</v>
      </c>
      <c r="D18" s="15"/>
      <c r="E18" s="84" t="s">
        <v>18</v>
      </c>
      <c r="F18" s="60">
        <v>1</v>
      </c>
      <c r="G18" s="38">
        <f>'BPU Lot 1'!F18</f>
        <v>0</v>
      </c>
      <c r="H18" s="39">
        <f t="shared" ref="H18" si="1">G18*1.2</f>
        <v>0</v>
      </c>
      <c r="I18" s="35"/>
      <c r="J18" s="35"/>
      <c r="K18" s="36"/>
      <c r="L18" s="35"/>
      <c r="M18" s="35"/>
      <c r="N18" s="37"/>
    </row>
    <row r="19" spans="1:14" ht="37.5" customHeight="1">
      <c r="A19" s="77"/>
      <c r="B19" s="19" t="s">
        <v>25</v>
      </c>
      <c r="C19" s="15" t="s">
        <v>26</v>
      </c>
      <c r="D19" s="15"/>
      <c r="E19" s="84" t="s">
        <v>18</v>
      </c>
      <c r="F19" s="60">
        <v>4</v>
      </c>
      <c r="G19" s="38">
        <f>'BPU Lot 1'!F19</f>
        <v>0</v>
      </c>
      <c r="H19" s="39">
        <f>G19*1.2*F19</f>
        <v>0</v>
      </c>
      <c r="I19" s="35"/>
      <c r="J19" s="35"/>
      <c r="K19" s="36"/>
      <c r="L19" s="35"/>
      <c r="M19" s="35"/>
      <c r="N19" s="37"/>
    </row>
    <row r="20" spans="1:14" ht="37.5" customHeight="1">
      <c r="A20" s="77"/>
      <c r="B20" s="19" t="s">
        <v>27</v>
      </c>
      <c r="C20" s="15" t="s">
        <v>28</v>
      </c>
      <c r="D20" s="15"/>
      <c r="E20" s="84" t="s">
        <v>18</v>
      </c>
      <c r="F20" s="58"/>
      <c r="G20" s="35"/>
      <c r="H20" s="35"/>
      <c r="I20" s="35"/>
      <c r="J20" s="35"/>
      <c r="K20" s="36"/>
      <c r="L20" s="86">
        <v>1</v>
      </c>
      <c r="M20" s="38">
        <f>'BPU Lot 1'!J20</f>
        <v>0</v>
      </c>
      <c r="N20" s="40">
        <f>M20*1.2</f>
        <v>0</v>
      </c>
    </row>
    <row r="21" spans="1:14" ht="37.5" customHeight="1">
      <c r="A21" s="21"/>
      <c r="B21" s="19"/>
      <c r="C21" s="15" t="s">
        <v>29</v>
      </c>
      <c r="D21" s="15"/>
      <c r="E21" s="84" t="s">
        <v>18</v>
      </c>
      <c r="F21" s="58"/>
      <c r="G21" s="35"/>
      <c r="H21" s="36"/>
      <c r="I21" s="86">
        <v>1</v>
      </c>
      <c r="J21" s="38">
        <f>'BPU Lot 1'!H21</f>
        <v>0</v>
      </c>
      <c r="K21" s="39">
        <f>J21*1.2</f>
        <v>0</v>
      </c>
      <c r="L21" s="35"/>
      <c r="M21" s="35"/>
      <c r="N21" s="37"/>
    </row>
    <row r="22" spans="1:14" ht="37.5" customHeight="1">
      <c r="A22" s="21"/>
      <c r="B22" s="19"/>
      <c r="C22" s="15" t="s">
        <v>30</v>
      </c>
      <c r="D22" s="15"/>
      <c r="E22" s="84" t="s">
        <v>18</v>
      </c>
      <c r="F22" s="58"/>
      <c r="G22" s="35"/>
      <c r="H22" s="36"/>
      <c r="I22" s="86">
        <v>1</v>
      </c>
      <c r="J22" s="38">
        <f>'BPU Lot 1'!H22</f>
        <v>0</v>
      </c>
      <c r="K22" s="39">
        <f t="shared" ref="K22:K23" si="2">J22*1.2</f>
        <v>0</v>
      </c>
      <c r="L22" s="35"/>
      <c r="M22" s="35"/>
      <c r="N22" s="37"/>
    </row>
    <row r="23" spans="1:14" ht="37.5" customHeight="1">
      <c r="A23" s="21"/>
      <c r="B23" s="19"/>
      <c r="C23" s="15" t="s">
        <v>31</v>
      </c>
      <c r="D23" s="15"/>
      <c r="E23" s="84" t="s">
        <v>18</v>
      </c>
      <c r="F23" s="74">
        <v>1</v>
      </c>
      <c r="G23" s="38">
        <f>'BPU Lot 1'!F23</f>
        <v>0</v>
      </c>
      <c r="H23" s="39">
        <f>G23*1.2</f>
        <v>0</v>
      </c>
      <c r="I23" s="86">
        <v>1</v>
      </c>
      <c r="J23" s="38">
        <f>'BPU Lot 1'!H23</f>
        <v>0</v>
      </c>
      <c r="K23" s="39">
        <f t="shared" si="2"/>
        <v>0</v>
      </c>
      <c r="L23" s="35"/>
      <c r="M23" s="35"/>
      <c r="N23" s="37"/>
    </row>
    <row r="24" spans="1:14" ht="37.5" customHeight="1">
      <c r="A24" s="21"/>
      <c r="B24" s="19"/>
      <c r="C24" s="15" t="s">
        <v>32</v>
      </c>
      <c r="D24" s="15"/>
      <c r="E24" s="84" t="s">
        <v>18</v>
      </c>
      <c r="F24" s="74">
        <v>1</v>
      </c>
      <c r="G24" s="38">
        <f>'BPU Lot 1'!F24</f>
        <v>0</v>
      </c>
      <c r="H24" s="39">
        <f t="shared" ref="H24:H25" si="3">G24*1.2</f>
        <v>0</v>
      </c>
      <c r="I24" s="35"/>
      <c r="J24" s="35"/>
      <c r="K24" s="36"/>
      <c r="L24" s="35"/>
      <c r="M24" s="35"/>
      <c r="N24" s="37"/>
    </row>
    <row r="25" spans="1:14" ht="37.5" customHeight="1">
      <c r="A25" s="21"/>
      <c r="B25" s="19"/>
      <c r="C25" s="15" t="s">
        <v>33</v>
      </c>
      <c r="D25" s="15"/>
      <c r="E25" s="84" t="s">
        <v>18</v>
      </c>
      <c r="F25" s="74">
        <v>1</v>
      </c>
      <c r="G25" s="38">
        <f>'BPU Lot 1'!F25</f>
        <v>0</v>
      </c>
      <c r="H25" s="39">
        <f t="shared" si="3"/>
        <v>0</v>
      </c>
      <c r="I25" s="35"/>
      <c r="J25" s="35"/>
      <c r="K25" s="36"/>
      <c r="L25" s="35"/>
      <c r="M25" s="35"/>
      <c r="N25" s="37"/>
    </row>
    <row r="26" spans="1:14" ht="37.5" customHeight="1">
      <c r="A26" s="78" t="s">
        <v>34</v>
      </c>
      <c r="B26" s="79" t="s">
        <v>35</v>
      </c>
      <c r="C26" s="15" t="s">
        <v>36</v>
      </c>
      <c r="D26" s="15"/>
      <c r="E26" s="83" t="s">
        <v>18</v>
      </c>
      <c r="F26" s="74">
        <v>2</v>
      </c>
      <c r="G26" s="38">
        <f>'BPU Lot 1'!F26</f>
        <v>0</v>
      </c>
      <c r="H26" s="39">
        <f>G26*1.2*F26</f>
        <v>0</v>
      </c>
      <c r="I26" s="35"/>
      <c r="J26" s="35"/>
      <c r="K26" s="36"/>
      <c r="L26" s="35"/>
      <c r="M26" s="35"/>
      <c r="N26" s="37"/>
    </row>
    <row r="27" spans="1:14" ht="37.5" customHeight="1">
      <c r="A27" s="77" t="s">
        <v>37</v>
      </c>
      <c r="B27" s="79" t="s">
        <v>38</v>
      </c>
      <c r="C27" s="16" t="s">
        <v>39</v>
      </c>
      <c r="D27" s="16"/>
      <c r="E27" s="83" t="s">
        <v>18</v>
      </c>
      <c r="F27" s="75"/>
      <c r="G27" s="18"/>
      <c r="H27" s="35"/>
      <c r="I27" s="86">
        <v>1</v>
      </c>
      <c r="J27" s="38">
        <f>'BPU Lot 1'!H27</f>
        <v>0</v>
      </c>
      <c r="K27" s="39">
        <f t="shared" ref="K27" si="4">J27*1.2</f>
        <v>0</v>
      </c>
      <c r="L27" s="35"/>
      <c r="M27" s="35"/>
      <c r="N27" s="37"/>
    </row>
    <row r="28" spans="1:14" ht="37.5" customHeight="1">
      <c r="A28" s="21"/>
      <c r="B28" s="19"/>
      <c r="C28" s="54" t="s">
        <v>40</v>
      </c>
      <c r="D28" s="15"/>
      <c r="E28" s="83" t="s">
        <v>41</v>
      </c>
      <c r="F28" s="60">
        <v>1</v>
      </c>
      <c r="G28" s="38">
        <f>'BPU Lot 1'!F28</f>
        <v>0</v>
      </c>
      <c r="H28" s="39">
        <f>G28*1.2</f>
        <v>0</v>
      </c>
      <c r="I28" s="35"/>
      <c r="J28" s="35"/>
      <c r="K28" s="35"/>
      <c r="L28" s="35"/>
      <c r="M28" s="35"/>
      <c r="N28" s="37"/>
    </row>
    <row r="29" spans="1:14" ht="37.5" customHeight="1">
      <c r="A29" s="21"/>
      <c r="B29" s="19"/>
      <c r="C29" s="54" t="s">
        <v>42</v>
      </c>
      <c r="D29" s="15"/>
      <c r="E29" s="83" t="s">
        <v>41</v>
      </c>
      <c r="F29" s="60">
        <v>1</v>
      </c>
      <c r="G29" s="38">
        <f>'BPU Lot 1'!F29</f>
        <v>0</v>
      </c>
      <c r="H29" s="39">
        <f t="shared" ref="H29:H43" si="5">G29*1.2</f>
        <v>0</v>
      </c>
      <c r="I29" s="35"/>
      <c r="J29" s="35"/>
      <c r="K29" s="35"/>
      <c r="L29" s="35"/>
      <c r="M29" s="35"/>
      <c r="N29" s="37"/>
    </row>
    <row r="30" spans="1:14" ht="37.5" customHeight="1">
      <c r="A30" s="21"/>
      <c r="B30" s="19"/>
      <c r="C30" s="54" t="s">
        <v>43</v>
      </c>
      <c r="D30" s="15"/>
      <c r="E30" s="83" t="s">
        <v>41</v>
      </c>
      <c r="F30" s="60">
        <v>1</v>
      </c>
      <c r="G30" s="38">
        <f>'BPU Lot 1'!F30</f>
        <v>0</v>
      </c>
      <c r="H30" s="39">
        <f t="shared" si="5"/>
        <v>0</v>
      </c>
      <c r="I30" s="35"/>
      <c r="J30" s="35"/>
      <c r="K30" s="35"/>
      <c r="L30" s="35"/>
      <c r="M30" s="35"/>
      <c r="N30" s="37"/>
    </row>
    <row r="31" spans="1:14" ht="30" customHeight="1">
      <c r="A31" s="21"/>
      <c r="B31" s="19"/>
      <c r="C31" s="54" t="s">
        <v>44</v>
      </c>
      <c r="D31" s="15"/>
      <c r="E31" s="83" t="s">
        <v>41</v>
      </c>
      <c r="F31" s="60">
        <v>1</v>
      </c>
      <c r="G31" s="38">
        <f>'BPU Lot 1'!F31</f>
        <v>0</v>
      </c>
      <c r="H31" s="39">
        <f t="shared" si="5"/>
        <v>0</v>
      </c>
      <c r="I31" s="35"/>
      <c r="J31" s="35"/>
      <c r="K31" s="35"/>
      <c r="L31" s="35"/>
      <c r="M31" s="35"/>
      <c r="N31" s="37"/>
    </row>
    <row r="32" spans="1:14" ht="30" customHeight="1">
      <c r="A32" s="21"/>
      <c r="B32" s="19"/>
      <c r="C32" s="54" t="s">
        <v>45</v>
      </c>
      <c r="D32" s="15"/>
      <c r="E32" s="83" t="s">
        <v>41</v>
      </c>
      <c r="F32" s="60">
        <v>0</v>
      </c>
      <c r="G32" s="38">
        <f>'BPU Lot 1'!F32</f>
        <v>0</v>
      </c>
      <c r="H32" s="39">
        <f t="shared" si="5"/>
        <v>0</v>
      </c>
      <c r="I32" s="35"/>
      <c r="J32" s="35"/>
      <c r="K32" s="35"/>
      <c r="L32" s="35"/>
      <c r="M32" s="35"/>
      <c r="N32" s="37"/>
    </row>
    <row r="33" spans="1:14" ht="37.5" customHeight="1">
      <c r="A33" s="21"/>
      <c r="B33" s="19"/>
      <c r="C33" s="54" t="s">
        <v>46</v>
      </c>
      <c r="D33" s="15"/>
      <c r="E33" s="83" t="s">
        <v>41</v>
      </c>
      <c r="F33" s="57">
        <v>0</v>
      </c>
      <c r="G33" s="38">
        <f>'BPU Lot 1'!F33</f>
        <v>0</v>
      </c>
      <c r="H33" s="39">
        <f t="shared" si="5"/>
        <v>0</v>
      </c>
      <c r="I33" s="35"/>
      <c r="J33" s="35"/>
      <c r="K33" s="35"/>
      <c r="L33" s="35"/>
      <c r="M33" s="35"/>
      <c r="N33" s="37"/>
    </row>
    <row r="34" spans="1:14" ht="37.5" customHeight="1">
      <c r="A34" s="21"/>
      <c r="B34" s="19"/>
      <c r="C34" s="54" t="s">
        <v>47</v>
      </c>
      <c r="D34" s="15"/>
      <c r="E34" s="83" t="s">
        <v>41</v>
      </c>
      <c r="F34" s="57">
        <v>1</v>
      </c>
      <c r="G34" s="38">
        <f>'BPU Lot 1'!F34</f>
        <v>0</v>
      </c>
      <c r="H34" s="39">
        <f t="shared" si="5"/>
        <v>0</v>
      </c>
      <c r="I34" s="35"/>
      <c r="J34" s="35"/>
      <c r="K34" s="35"/>
      <c r="L34" s="35"/>
      <c r="M34" s="35"/>
      <c r="N34" s="37"/>
    </row>
    <row r="35" spans="1:14" ht="37.5" customHeight="1">
      <c r="A35" s="21"/>
      <c r="B35" s="19"/>
      <c r="C35" s="54" t="s">
        <v>48</v>
      </c>
      <c r="D35" s="15"/>
      <c r="E35" s="83" t="s">
        <v>41</v>
      </c>
      <c r="F35" s="57">
        <v>1</v>
      </c>
      <c r="G35" s="38">
        <f>'BPU Lot 1'!F35</f>
        <v>0</v>
      </c>
      <c r="H35" s="39">
        <f t="shared" si="5"/>
        <v>0</v>
      </c>
      <c r="I35" s="35"/>
      <c r="J35" s="35"/>
      <c r="K35" s="35"/>
      <c r="L35" s="35"/>
      <c r="M35" s="35"/>
      <c r="N35" s="37"/>
    </row>
    <row r="36" spans="1:14" ht="37.5" customHeight="1">
      <c r="A36" s="21"/>
      <c r="B36" s="19"/>
      <c r="C36" s="54" t="s">
        <v>49</v>
      </c>
      <c r="D36" s="15"/>
      <c r="E36" s="83" t="s">
        <v>41</v>
      </c>
      <c r="F36" s="57">
        <v>1</v>
      </c>
      <c r="G36" s="38">
        <f>'BPU Lot 1'!F36</f>
        <v>0</v>
      </c>
      <c r="H36" s="39">
        <f t="shared" si="5"/>
        <v>0</v>
      </c>
      <c r="I36" s="35"/>
      <c r="J36" s="35"/>
      <c r="K36" s="35"/>
      <c r="L36" s="35"/>
      <c r="M36" s="35"/>
      <c r="N36" s="37"/>
    </row>
    <row r="37" spans="1:14" ht="37.5" customHeight="1">
      <c r="A37" s="21"/>
      <c r="B37" s="19"/>
      <c r="C37" s="54" t="s">
        <v>50</v>
      </c>
      <c r="D37" s="15"/>
      <c r="E37" s="83" t="s">
        <v>41</v>
      </c>
      <c r="F37" s="57">
        <v>1</v>
      </c>
      <c r="G37" s="38">
        <f>'BPU Lot 1'!F37</f>
        <v>0</v>
      </c>
      <c r="H37" s="39">
        <f t="shared" si="5"/>
        <v>0</v>
      </c>
      <c r="I37" s="35"/>
      <c r="J37" s="35"/>
      <c r="K37" s="35"/>
      <c r="L37" s="35"/>
      <c r="M37" s="35"/>
      <c r="N37" s="37"/>
    </row>
    <row r="38" spans="1:14" ht="37.5" customHeight="1">
      <c r="A38" s="21"/>
      <c r="B38" s="19"/>
      <c r="C38" s="54" t="s">
        <v>51</v>
      </c>
      <c r="D38" s="15"/>
      <c r="E38" s="83" t="s">
        <v>41</v>
      </c>
      <c r="F38" s="57">
        <v>1</v>
      </c>
      <c r="G38" s="38">
        <f>'BPU Lot 1'!F38</f>
        <v>0</v>
      </c>
      <c r="H38" s="39">
        <f t="shared" si="5"/>
        <v>0</v>
      </c>
      <c r="I38" s="35"/>
      <c r="J38" s="35"/>
      <c r="K38" s="35"/>
      <c r="L38" s="35"/>
      <c r="M38" s="35"/>
      <c r="N38" s="37"/>
    </row>
    <row r="39" spans="1:14" ht="37.5" customHeight="1">
      <c r="A39" s="21"/>
      <c r="B39" s="19"/>
      <c r="C39" s="54" t="s">
        <v>52</v>
      </c>
      <c r="D39" s="15"/>
      <c r="E39" s="83" t="s">
        <v>41</v>
      </c>
      <c r="F39" s="57">
        <v>1</v>
      </c>
      <c r="G39" s="38">
        <f>'BPU Lot 1'!F39</f>
        <v>0</v>
      </c>
      <c r="H39" s="39">
        <f t="shared" si="5"/>
        <v>0</v>
      </c>
      <c r="I39" s="35"/>
      <c r="J39" s="35"/>
      <c r="K39" s="35"/>
      <c r="L39" s="35"/>
      <c r="M39" s="35"/>
      <c r="N39" s="37"/>
    </row>
    <row r="40" spans="1:14" ht="37.5" customHeight="1">
      <c r="A40" s="21"/>
      <c r="B40" s="19"/>
      <c r="C40" s="54" t="s">
        <v>53</v>
      </c>
      <c r="D40" s="15"/>
      <c r="E40" s="83" t="s">
        <v>41</v>
      </c>
      <c r="F40" s="57">
        <v>0</v>
      </c>
      <c r="G40" s="38">
        <f>'BPU Lot 1'!F40</f>
        <v>0</v>
      </c>
      <c r="H40" s="39">
        <f t="shared" si="5"/>
        <v>0</v>
      </c>
      <c r="I40" s="35"/>
      <c r="J40" s="35"/>
      <c r="K40" s="35"/>
      <c r="L40" s="35"/>
      <c r="M40" s="35"/>
      <c r="N40" s="37"/>
    </row>
    <row r="41" spans="1:14" ht="37.5" customHeight="1">
      <c r="A41" s="21"/>
      <c r="B41" s="19"/>
      <c r="C41" s="54" t="s">
        <v>54</v>
      </c>
      <c r="D41" s="15"/>
      <c r="E41" s="83" t="s">
        <v>41</v>
      </c>
      <c r="F41" s="57">
        <v>0</v>
      </c>
      <c r="G41" s="38">
        <f>'BPU Lot 1'!F41</f>
        <v>0</v>
      </c>
      <c r="H41" s="39">
        <f t="shared" si="5"/>
        <v>0</v>
      </c>
      <c r="I41" s="35"/>
      <c r="J41" s="35"/>
      <c r="K41" s="35"/>
      <c r="L41" s="35"/>
      <c r="M41" s="35"/>
      <c r="N41" s="37"/>
    </row>
    <row r="42" spans="1:14" ht="37.5" customHeight="1">
      <c r="A42" s="21"/>
      <c r="B42" s="19"/>
      <c r="C42" s="54" t="s">
        <v>55</v>
      </c>
      <c r="D42" s="15"/>
      <c r="E42" s="83" t="s">
        <v>41</v>
      </c>
      <c r="F42" s="57">
        <v>1</v>
      </c>
      <c r="G42" s="38">
        <f>'BPU Lot 1'!F42</f>
        <v>0</v>
      </c>
      <c r="H42" s="39">
        <f t="shared" si="5"/>
        <v>0</v>
      </c>
      <c r="I42" s="35"/>
      <c r="J42" s="35"/>
      <c r="K42" s="35"/>
      <c r="L42" s="35"/>
      <c r="M42" s="35"/>
      <c r="N42" s="37"/>
    </row>
    <row r="43" spans="1:14" ht="37.5" customHeight="1">
      <c r="A43" s="21"/>
      <c r="B43" s="19"/>
      <c r="C43" s="54" t="s">
        <v>56</v>
      </c>
      <c r="D43" s="15"/>
      <c r="E43" s="83" t="s">
        <v>41</v>
      </c>
      <c r="F43" s="57">
        <v>1</v>
      </c>
      <c r="G43" s="38">
        <f>'BPU Lot 1'!F43</f>
        <v>0</v>
      </c>
      <c r="H43" s="39">
        <f t="shared" si="5"/>
        <v>0</v>
      </c>
      <c r="I43" s="35"/>
      <c r="J43" s="35"/>
      <c r="K43" s="35"/>
      <c r="L43" s="35"/>
      <c r="M43" s="35"/>
      <c r="N43" s="37"/>
    </row>
    <row r="44" spans="1:14" ht="37.5" customHeight="1">
      <c r="A44" s="76" t="s">
        <v>57</v>
      </c>
      <c r="B44" s="19" t="s">
        <v>58</v>
      </c>
      <c r="C44" s="15" t="s">
        <v>59</v>
      </c>
      <c r="D44" s="15"/>
      <c r="E44" s="83" t="s">
        <v>18</v>
      </c>
      <c r="F44" s="58"/>
      <c r="G44" s="18"/>
      <c r="H44" s="35"/>
      <c r="I44" s="86">
        <v>1</v>
      </c>
      <c r="J44" s="38">
        <f>'BPU Lot 1'!H44</f>
        <v>0</v>
      </c>
      <c r="K44" s="39">
        <f t="shared" ref="K44" si="6">J44*1.2</f>
        <v>0</v>
      </c>
      <c r="L44" s="35"/>
      <c r="M44" s="35"/>
      <c r="N44" s="37"/>
    </row>
    <row r="45" spans="1:14" ht="37.5" customHeight="1">
      <c r="A45" s="22"/>
      <c r="B45" s="19"/>
      <c r="C45" s="15" t="s">
        <v>60</v>
      </c>
      <c r="D45" s="15"/>
      <c r="E45" s="84" t="s">
        <v>18</v>
      </c>
      <c r="F45" s="81">
        <v>0</v>
      </c>
      <c r="G45" s="38">
        <f>'BPU Lot 1'!F45</f>
        <v>0</v>
      </c>
      <c r="H45" s="39">
        <f>G45*1.2</f>
        <v>0</v>
      </c>
      <c r="I45" s="35"/>
      <c r="J45" s="35"/>
      <c r="K45" s="35"/>
      <c r="L45" s="35"/>
      <c r="M45" s="35"/>
      <c r="N45" s="37"/>
    </row>
    <row r="46" spans="1:14" ht="37.5" customHeight="1">
      <c r="A46" s="22"/>
      <c r="B46" s="19"/>
      <c r="C46" s="15" t="s">
        <v>97</v>
      </c>
      <c r="D46" s="15"/>
      <c r="E46" s="84" t="s">
        <v>18</v>
      </c>
      <c r="F46" s="81">
        <v>0</v>
      </c>
      <c r="G46" s="38">
        <f>'BPU Lot 1'!F46</f>
        <v>0</v>
      </c>
      <c r="H46" s="39">
        <f>G46*1.2</f>
        <v>0</v>
      </c>
      <c r="I46" s="35"/>
      <c r="J46" s="35"/>
      <c r="K46" s="35"/>
      <c r="L46" s="35"/>
      <c r="M46" s="35"/>
      <c r="N46" s="37"/>
    </row>
    <row r="47" spans="1:14" ht="37.5" customHeight="1">
      <c r="A47" s="22"/>
      <c r="B47" s="19"/>
      <c r="C47" s="15" t="s">
        <v>62</v>
      </c>
      <c r="D47" s="15"/>
      <c r="E47" s="83" t="s">
        <v>18</v>
      </c>
      <c r="F47" s="57">
        <v>1</v>
      </c>
      <c r="G47" s="38">
        <f>'BPU Lot 1'!F47</f>
        <v>0</v>
      </c>
      <c r="H47" s="39">
        <f t="shared" ref="H47:H64" si="7">G47*1.2</f>
        <v>0</v>
      </c>
      <c r="I47" s="35"/>
      <c r="J47" s="35"/>
      <c r="K47" s="35"/>
      <c r="L47" s="35"/>
      <c r="M47" s="35"/>
      <c r="N47" s="37"/>
    </row>
    <row r="48" spans="1:14" ht="37.5" customHeight="1">
      <c r="A48" s="22"/>
      <c r="B48" s="19"/>
      <c r="C48" s="15" t="s">
        <v>63</v>
      </c>
      <c r="D48" s="15"/>
      <c r="E48" s="83" t="s">
        <v>18</v>
      </c>
      <c r="F48" s="57">
        <v>0</v>
      </c>
      <c r="G48" s="38">
        <f>'BPU Lot 1'!F48</f>
        <v>0</v>
      </c>
      <c r="H48" s="39">
        <f t="shared" si="7"/>
        <v>0</v>
      </c>
      <c r="I48" s="35"/>
      <c r="J48" s="35"/>
      <c r="K48" s="35"/>
      <c r="L48" s="35"/>
      <c r="M48" s="35"/>
      <c r="N48" s="37"/>
    </row>
    <row r="49" spans="1:14" ht="37.5" customHeight="1">
      <c r="A49" s="22" t="s">
        <v>64</v>
      </c>
      <c r="B49" s="19" t="s">
        <v>65</v>
      </c>
      <c r="C49" s="15" t="s">
        <v>66</v>
      </c>
      <c r="D49" s="15"/>
      <c r="E49" s="83" t="s">
        <v>18</v>
      </c>
      <c r="F49" s="57">
        <v>2</v>
      </c>
      <c r="G49" s="38">
        <f>'BPU Lot 1'!F49</f>
        <v>0</v>
      </c>
      <c r="H49" s="39">
        <f>G49*1.2*F49</f>
        <v>0</v>
      </c>
      <c r="I49" s="35"/>
      <c r="J49" s="35"/>
      <c r="K49" s="35"/>
      <c r="L49" s="35"/>
      <c r="M49" s="35"/>
      <c r="N49" s="37"/>
    </row>
    <row r="50" spans="1:14" ht="37.5" customHeight="1">
      <c r="A50" s="22" t="s">
        <v>67</v>
      </c>
      <c r="B50" s="19" t="s">
        <v>68</v>
      </c>
      <c r="C50" s="15" t="s">
        <v>69</v>
      </c>
      <c r="D50" s="15"/>
      <c r="E50" s="83" t="s">
        <v>18</v>
      </c>
      <c r="F50" s="58"/>
      <c r="G50" s="35"/>
      <c r="H50" s="35"/>
      <c r="I50" s="86">
        <v>1</v>
      </c>
      <c r="J50" s="38">
        <f>'BPU Lot 1'!H50</f>
        <v>0</v>
      </c>
      <c r="K50" s="39">
        <f t="shared" ref="K50" si="8">J50*1.2</f>
        <v>0</v>
      </c>
      <c r="L50" s="35"/>
      <c r="M50" s="35"/>
      <c r="N50" s="37"/>
    </row>
    <row r="51" spans="1:14" ht="37.5" customHeight="1">
      <c r="A51" s="21"/>
      <c r="B51" s="19"/>
      <c r="C51" s="16" t="s">
        <v>70</v>
      </c>
      <c r="D51" s="16"/>
      <c r="E51" s="83" t="s">
        <v>18</v>
      </c>
      <c r="F51" s="57">
        <v>1</v>
      </c>
      <c r="G51" s="38">
        <f>'BPU Lot 1'!F51</f>
        <v>0</v>
      </c>
      <c r="H51" s="39">
        <f t="shared" si="7"/>
        <v>0</v>
      </c>
      <c r="I51" s="35"/>
      <c r="J51" s="35"/>
      <c r="K51" s="35"/>
      <c r="L51" s="35"/>
      <c r="M51" s="35"/>
      <c r="N51" s="37"/>
    </row>
    <row r="52" spans="1:14" ht="37.5" customHeight="1">
      <c r="A52" s="21"/>
      <c r="B52" s="16"/>
      <c r="C52" s="16" t="s">
        <v>71</v>
      </c>
      <c r="D52" s="16"/>
      <c r="E52" s="83" t="s">
        <v>18</v>
      </c>
      <c r="F52" s="57">
        <v>0</v>
      </c>
      <c r="G52" s="38">
        <f>'BPU Lot 1'!F52</f>
        <v>0</v>
      </c>
      <c r="H52" s="39">
        <f t="shared" si="7"/>
        <v>0</v>
      </c>
      <c r="I52" s="35"/>
      <c r="J52" s="35"/>
      <c r="K52" s="35"/>
      <c r="L52" s="35"/>
      <c r="M52" s="35"/>
      <c r="N52" s="37"/>
    </row>
    <row r="53" spans="1:14" ht="37.5" customHeight="1">
      <c r="A53" s="21"/>
      <c r="B53" s="16"/>
      <c r="C53" s="16" t="s">
        <v>72</v>
      </c>
      <c r="D53" s="16"/>
      <c r="E53" s="83" t="s">
        <v>18</v>
      </c>
      <c r="F53" s="57">
        <v>0</v>
      </c>
      <c r="G53" s="38">
        <f>'BPU Lot 1'!F53</f>
        <v>0</v>
      </c>
      <c r="H53" s="39">
        <f t="shared" si="7"/>
        <v>0</v>
      </c>
      <c r="I53" s="35"/>
      <c r="J53" s="35"/>
      <c r="K53" s="35"/>
      <c r="L53" s="35"/>
      <c r="M53" s="35"/>
      <c r="N53" s="37"/>
    </row>
    <row r="54" spans="1:14" ht="37.5" customHeight="1">
      <c r="A54" s="22"/>
      <c r="B54" s="16"/>
      <c r="C54" s="16" t="s">
        <v>73</v>
      </c>
      <c r="D54" s="16"/>
      <c r="E54" s="83" t="s">
        <v>18</v>
      </c>
      <c r="F54" s="57">
        <v>0</v>
      </c>
      <c r="G54" s="38">
        <f>'BPU Lot 1'!F54</f>
        <v>0</v>
      </c>
      <c r="H54" s="39">
        <f t="shared" si="7"/>
        <v>0</v>
      </c>
      <c r="I54" s="35"/>
      <c r="J54" s="35"/>
      <c r="K54" s="35"/>
      <c r="L54" s="35"/>
      <c r="M54" s="35"/>
      <c r="N54" s="37"/>
    </row>
    <row r="55" spans="1:14" ht="37.5" customHeight="1">
      <c r="A55" s="22"/>
      <c r="B55" s="16"/>
      <c r="C55" s="16" t="s">
        <v>74</v>
      </c>
      <c r="D55" s="16"/>
      <c r="E55" s="83" t="s">
        <v>18</v>
      </c>
      <c r="F55" s="57">
        <v>0</v>
      </c>
      <c r="G55" s="38">
        <f>'BPU Lot 1'!F55</f>
        <v>0</v>
      </c>
      <c r="H55" s="39">
        <f t="shared" si="7"/>
        <v>0</v>
      </c>
      <c r="I55" s="35"/>
      <c r="J55" s="35"/>
      <c r="K55" s="35"/>
      <c r="L55" s="35"/>
      <c r="M55" s="35"/>
      <c r="N55" s="37"/>
    </row>
    <row r="56" spans="1:14" ht="37.5" customHeight="1">
      <c r="A56" s="22"/>
      <c r="B56" s="16"/>
      <c r="C56" s="16" t="s">
        <v>75</v>
      </c>
      <c r="D56" s="16"/>
      <c r="E56" s="83" t="s">
        <v>18</v>
      </c>
      <c r="F56" s="57">
        <v>0</v>
      </c>
      <c r="G56" s="38">
        <f>'BPU Lot 1'!F56</f>
        <v>0</v>
      </c>
      <c r="H56" s="39">
        <f t="shared" si="7"/>
        <v>0</v>
      </c>
      <c r="I56" s="35"/>
      <c r="J56" s="35"/>
      <c r="K56" s="35"/>
      <c r="L56" s="35"/>
      <c r="M56" s="35"/>
      <c r="N56" s="37"/>
    </row>
    <row r="57" spans="1:14" ht="37.5" customHeight="1">
      <c r="A57" s="22"/>
      <c r="B57" s="16"/>
      <c r="C57" s="16" t="s">
        <v>76</v>
      </c>
      <c r="D57" s="16"/>
      <c r="E57" s="83" t="s">
        <v>18</v>
      </c>
      <c r="F57" s="57">
        <v>0</v>
      </c>
      <c r="G57" s="38">
        <f>'BPU Lot 1'!F57</f>
        <v>0</v>
      </c>
      <c r="H57" s="39">
        <f t="shared" si="7"/>
        <v>0</v>
      </c>
      <c r="I57" s="35"/>
      <c r="J57" s="35"/>
      <c r="K57" s="35"/>
      <c r="L57" s="35"/>
      <c r="M57" s="35"/>
      <c r="N57" s="37"/>
    </row>
    <row r="58" spans="1:14" ht="30" customHeight="1">
      <c r="A58" s="22"/>
      <c r="B58" s="16"/>
      <c r="C58" s="16" t="s">
        <v>77</v>
      </c>
      <c r="D58" s="16"/>
      <c r="E58" s="83" t="s">
        <v>18</v>
      </c>
      <c r="F58" s="57">
        <v>0</v>
      </c>
      <c r="G58" s="38">
        <f>'BPU Lot 1'!F58</f>
        <v>0</v>
      </c>
      <c r="H58" s="39">
        <f t="shared" si="7"/>
        <v>0</v>
      </c>
      <c r="I58" s="35"/>
      <c r="J58" s="35"/>
      <c r="K58" s="35"/>
      <c r="L58" s="35"/>
      <c r="M58" s="35"/>
      <c r="N58" s="37"/>
    </row>
    <row r="59" spans="1:14" ht="30" customHeight="1">
      <c r="A59" s="22"/>
      <c r="B59" s="16"/>
      <c r="C59" s="16" t="s">
        <v>78</v>
      </c>
      <c r="D59" s="16"/>
      <c r="E59" s="83" t="s">
        <v>18</v>
      </c>
      <c r="F59" s="57">
        <v>1</v>
      </c>
      <c r="G59" s="38">
        <f>'BPU Lot 1'!F59</f>
        <v>0</v>
      </c>
      <c r="H59" s="39">
        <f t="shared" si="7"/>
        <v>0</v>
      </c>
      <c r="I59" s="35"/>
      <c r="J59" s="35"/>
      <c r="K59" s="35"/>
      <c r="L59" s="35"/>
      <c r="M59" s="35"/>
      <c r="N59" s="37"/>
    </row>
    <row r="60" spans="1:14" ht="30" customHeight="1">
      <c r="A60" s="22"/>
      <c r="B60" s="16"/>
      <c r="C60" s="16" t="s">
        <v>79</v>
      </c>
      <c r="D60" s="16"/>
      <c r="E60" s="83" t="s">
        <v>18</v>
      </c>
      <c r="F60" s="57">
        <v>1</v>
      </c>
      <c r="G60" s="38">
        <f>'BPU Lot 1'!F60</f>
        <v>0</v>
      </c>
      <c r="H60" s="39">
        <f t="shared" si="7"/>
        <v>0</v>
      </c>
      <c r="I60" s="35"/>
      <c r="J60" s="35"/>
      <c r="K60" s="35"/>
      <c r="L60" s="35"/>
      <c r="M60" s="35"/>
      <c r="N60" s="37"/>
    </row>
    <row r="61" spans="1:14" ht="30" customHeight="1">
      <c r="A61" s="22"/>
      <c r="B61" s="16"/>
      <c r="C61" s="16" t="s">
        <v>80</v>
      </c>
      <c r="D61" s="16"/>
      <c r="E61" s="83" t="s">
        <v>18</v>
      </c>
      <c r="F61" s="57">
        <v>0</v>
      </c>
      <c r="G61" s="38">
        <f>'BPU Lot 1'!F61</f>
        <v>0</v>
      </c>
      <c r="H61" s="39">
        <f t="shared" si="7"/>
        <v>0</v>
      </c>
      <c r="I61" s="35"/>
      <c r="J61" s="35"/>
      <c r="K61" s="35"/>
      <c r="L61" s="35"/>
      <c r="M61" s="35"/>
      <c r="N61" s="37"/>
    </row>
    <row r="62" spans="1:14" ht="30" customHeight="1">
      <c r="A62" s="22"/>
      <c r="B62" s="16"/>
      <c r="C62" s="16" t="s">
        <v>81</v>
      </c>
      <c r="D62" s="16"/>
      <c r="E62" s="83" t="s">
        <v>18</v>
      </c>
      <c r="F62" s="57">
        <v>0</v>
      </c>
      <c r="G62" s="38">
        <f>'BPU Lot 1'!F62</f>
        <v>0</v>
      </c>
      <c r="H62" s="39">
        <f t="shared" si="7"/>
        <v>0</v>
      </c>
      <c r="I62" s="35"/>
      <c r="J62" s="35"/>
      <c r="K62" s="35"/>
      <c r="L62" s="35"/>
      <c r="M62" s="35"/>
      <c r="N62" s="37"/>
    </row>
    <row r="63" spans="1:14" ht="30" customHeight="1">
      <c r="A63" s="22"/>
      <c r="B63" s="16"/>
      <c r="C63" s="16" t="s">
        <v>82</v>
      </c>
      <c r="D63" s="16"/>
      <c r="E63" s="83" t="s">
        <v>18</v>
      </c>
      <c r="F63" s="57">
        <v>0</v>
      </c>
      <c r="G63" s="38">
        <f>'BPU Lot 1'!F63</f>
        <v>0</v>
      </c>
      <c r="H63" s="39">
        <f t="shared" si="7"/>
        <v>0</v>
      </c>
      <c r="I63" s="35"/>
      <c r="J63" s="35"/>
      <c r="K63" s="35"/>
      <c r="L63" s="35"/>
      <c r="M63" s="35"/>
      <c r="N63" s="37"/>
    </row>
    <row r="64" spans="1:14" ht="30" customHeight="1" thickBot="1">
      <c r="A64" s="55"/>
      <c r="B64" s="56"/>
      <c r="C64" s="56" t="s">
        <v>83</v>
      </c>
      <c r="D64" s="56"/>
      <c r="E64" s="85" t="s">
        <v>18</v>
      </c>
      <c r="F64" s="59">
        <v>0</v>
      </c>
      <c r="G64" s="42">
        <f>'BPU Lot 1'!F64</f>
        <v>0</v>
      </c>
      <c r="H64" s="73">
        <f t="shared" si="7"/>
        <v>0</v>
      </c>
      <c r="I64" s="41"/>
      <c r="J64" s="41"/>
      <c r="K64" s="41"/>
      <c r="L64" s="41"/>
      <c r="M64" s="41"/>
      <c r="N64" s="50"/>
    </row>
    <row r="65" spans="1:11" ht="25.15" customHeight="1">
      <c r="D65" s="5" t="s">
        <v>98</v>
      </c>
      <c r="J65" s="87">
        <f>SUM(H13:H64,K14,K15,K16,K17,K21,K22,K23,N20,K27,K44,K50)</f>
        <v>0</v>
      </c>
      <c r="K65" s="1" t="s">
        <v>15</v>
      </c>
    </row>
    <row r="66" spans="1:11" ht="25.15" customHeight="1" thickBot="1"/>
    <row r="67" spans="1:11" ht="198" customHeight="1" thickBot="1">
      <c r="A67" s="101" t="s">
        <v>99</v>
      </c>
      <c r="B67" s="102"/>
      <c r="C67" s="102"/>
      <c r="D67" s="102"/>
      <c r="E67" s="102"/>
      <c r="F67" s="102"/>
      <c r="G67" s="102"/>
      <c r="H67" s="102"/>
      <c r="I67" s="102"/>
      <c r="J67" s="102"/>
      <c r="K67" s="103"/>
    </row>
  </sheetData>
  <mergeCells count="11">
    <mergeCell ref="L11:N11"/>
    <mergeCell ref="A2:E2"/>
    <mergeCell ref="B3:C3"/>
    <mergeCell ref="B4:C4"/>
    <mergeCell ref="B5:C5"/>
    <mergeCell ref="A9:K9"/>
    <mergeCell ref="A67:K67"/>
    <mergeCell ref="A11:D11"/>
    <mergeCell ref="F11:H11"/>
    <mergeCell ref="I11:K11"/>
    <mergeCell ref="A10:K10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2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26d6dc92ae26f108467f9efc02721114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f9bce898cd67dec77f5eaa5cd5e30e67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DCD29F-BB9B-4D2F-BE27-21263C22DEB4}"/>
</file>

<file path=customXml/itemProps2.xml><?xml version="1.0" encoding="utf-8"?>
<ds:datastoreItem xmlns:ds="http://schemas.openxmlformats.org/officeDocument/2006/customXml" ds:itemID="{0B52B409-B1F0-4717-AB91-F9865828BAD9}"/>
</file>

<file path=customXml/itemProps3.xml><?xml version="1.0" encoding="utf-8"?>
<ds:datastoreItem xmlns:ds="http://schemas.openxmlformats.org/officeDocument/2006/customXml" ds:itemID="{52D56644-273E-4994-941F-08A0CD7927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Pôle Emploi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BOUCHU Hervé</dc:creator>
  <cp:keywords/>
  <dc:description/>
  <cp:lastModifiedBy>DEGUENOU Delali</cp:lastModifiedBy>
  <cp:revision/>
  <dcterms:created xsi:type="dcterms:W3CDTF">2016-03-30T10:58:34Z</dcterms:created>
  <dcterms:modified xsi:type="dcterms:W3CDTF">2025-10-21T08:01:10Z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